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A REDE\DIVULGAÇÕES TRIMESTRAIS\2021\1T21\BASE\Site\"/>
    </mc:Choice>
  </mc:AlternateContent>
  <xr:revisionPtr revIDLastSave="0" documentId="13_ncr:1_{D9F83E23-3021-47C5-B710-90F692E0AB36}" xr6:coauthVersionLast="46" xr6:coauthVersionMax="46" xr10:uidLastSave="{00000000-0000-0000-0000-000000000000}"/>
  <bookViews>
    <workbookView xWindow="-480" yWindow="2445" windowWidth="14685" windowHeight="11385" tabRatio="910" activeTab="1" xr2:uid="{88781FCA-ACF3-494B-A822-39686EAA04E3}"/>
  </bookViews>
  <sheets>
    <sheet name="Balance Sheet Reg" sheetId="1" r:id="rId1"/>
    <sheet name="Income Statement Reg" sheetId="2" r:id="rId2"/>
    <sheet name="DCF Reg" sheetId="3" r:id="rId3"/>
    <sheet name="Madeira Garanhuns" sheetId="5" r:id="rId4"/>
    <sheet name="Debt" sheetId="9" r:id="rId5"/>
    <sheet name="Debt (not 100%)" sheetId="8" r:id="rId6"/>
    <sheet name="Balance Sheet IFRS" sheetId="6" r:id="rId7"/>
    <sheet name="Income Statemement IFRS" sheetId="7" r:id="rId8"/>
    <sheet name="DCF IFRS" sheetId="4" r:id="rId9"/>
  </sheets>
  <definedNames>
    <definedName name="_Toc505426874" localSheetId="6">'Balance Sheet IFRS'!$B$33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<sst xmlns="http://schemas.openxmlformats.org/spreadsheetml/2006/main" count="511" uniqueCount="295">
  <si>
    <t>Consolidado</t>
  </si>
  <si>
    <t>Assets</t>
  </si>
  <si>
    <t>Consolidated</t>
  </si>
  <si>
    <t>(BRL thousand)</t>
  </si>
  <si>
    <t>CURRENT</t>
  </si>
  <si>
    <t>Cash and Cash Equivalents</t>
  </si>
  <si>
    <t>Financial Investments</t>
  </si>
  <si>
    <t>Accounts receivable - Concessionaires and Permissionaires</t>
  </si>
  <si>
    <t>Inventory</t>
  </si>
  <si>
    <t>Services in course</t>
  </si>
  <si>
    <t xml:space="preserve">Recoverable taxes and contributions </t>
  </si>
  <si>
    <t>Derivative instruments</t>
  </si>
  <si>
    <t>Credit with controlled parties</t>
  </si>
  <si>
    <t>Prepaid Expenses</t>
  </si>
  <si>
    <t>Restricted cash</t>
  </si>
  <si>
    <t>Others</t>
  </si>
  <si>
    <t>NON-CURRENT</t>
  </si>
  <si>
    <t>Long-Term Assets</t>
  </si>
  <si>
    <t>Accounts Receivable from the State Finance Secretariat</t>
  </si>
  <si>
    <t>Deferred income taxes and social contribution</t>
  </si>
  <si>
    <t>Pledges and Escrow</t>
  </si>
  <si>
    <t>Ongoing service</t>
  </si>
  <si>
    <t>Investments</t>
  </si>
  <si>
    <t>Imobilized</t>
  </si>
  <si>
    <t>Intangible</t>
  </si>
  <si>
    <t>Total Assets</t>
  </si>
  <si>
    <t>Liabilities and Shareholders' Equity</t>
  </si>
  <si>
    <t>Loans and Financing</t>
  </si>
  <si>
    <t>Debentures</t>
  </si>
  <si>
    <t>Leasing</t>
  </si>
  <si>
    <t>Derivative financial instruments</t>
  </si>
  <si>
    <t>Suppliers</t>
  </si>
  <si>
    <t>Taxes and social charges to be collected</t>
  </si>
  <si>
    <t>Deferred Income Tax and Social Contribution</t>
  </si>
  <si>
    <t>Regulatory charges to be collected</t>
  </si>
  <si>
    <t>Interest on Shareholders' Equity / Dividends to pay</t>
  </si>
  <si>
    <t>Provisions</t>
  </si>
  <si>
    <t>Amounts Payable - Funcesp</t>
  </si>
  <si>
    <t>Special obligations - Reversal/Amortization</t>
  </si>
  <si>
    <t>Adjustment Parcel</t>
  </si>
  <si>
    <t>Long-Term Liabilities</t>
  </si>
  <si>
    <t>Employee Benefit - Actuarial Deficit</t>
  </si>
  <si>
    <t>Diferred PIS and COFINS</t>
  </si>
  <si>
    <t>Global Reversal Reserve - RGR</t>
  </si>
  <si>
    <t>Obligations connected to concession service</t>
  </si>
  <si>
    <t>SHAREHOLDER'S EQUITY</t>
  </si>
  <si>
    <t>Share Capital</t>
  </si>
  <si>
    <t>Capital Reserves</t>
  </si>
  <si>
    <t>Income Reserves</t>
  </si>
  <si>
    <t>Revaluation reserve</t>
  </si>
  <si>
    <t>Actuarial surplus</t>
  </si>
  <si>
    <t>Other Comprehensive Results</t>
  </si>
  <si>
    <t>Accumulated Profits and Losses</t>
  </si>
  <si>
    <t>Non-controlling shareholders' share of investment funds</t>
  </si>
  <si>
    <t>Total Liabilities and Shareholders' Equity</t>
  </si>
  <si>
    <t>Income Statement</t>
  </si>
  <si>
    <t>Chg (%)</t>
  </si>
  <si>
    <t>Gross Revenue</t>
  </si>
  <si>
    <t>Availability of Electric Network</t>
  </si>
  <si>
    <t>Deductions from the Operational Revenue</t>
  </si>
  <si>
    <t>Net Revenue</t>
  </si>
  <si>
    <t>Costs and Operational Expenses</t>
  </si>
  <si>
    <t>Personnel</t>
  </si>
  <si>
    <t>Material</t>
  </si>
  <si>
    <t>Services</t>
  </si>
  <si>
    <t>Depreciation</t>
  </si>
  <si>
    <t>Result of Service</t>
  </si>
  <si>
    <t>Financial Results</t>
  </si>
  <si>
    <t>Income from Financial Investments</t>
  </si>
  <si>
    <t>Result of Liquid Monetary Variation</t>
  </si>
  <si>
    <t>Asset and Liability Interest</t>
  </si>
  <si>
    <t>Interest/Charges on loans</t>
  </si>
  <si>
    <t>Operational Result</t>
  </si>
  <si>
    <t>Equity Income</t>
  </si>
  <si>
    <t>Other Operational Revenues/Expenses</t>
  </si>
  <si>
    <t>Results before Taxes</t>
  </si>
  <si>
    <t>Income Tax and Social Contribution on Income</t>
  </si>
  <si>
    <t>Current</t>
  </si>
  <si>
    <t>Deferred</t>
  </si>
  <si>
    <t>Consolidated Income/Losses of the Period with the Participation of the Non Controlling Shareholder</t>
  </si>
  <si>
    <t>Participation of Non Controlling Shareholder</t>
  </si>
  <si>
    <t>Net Income/Loss Consolidated in the Period</t>
  </si>
  <si>
    <t>Cash Flow of operational activities</t>
  </si>
  <si>
    <t>Cash generated by operational activities</t>
  </si>
  <si>
    <t>Net Income</t>
  </si>
  <si>
    <t>Employee benefit - actuarial deficit</t>
  </si>
  <si>
    <t>Deferred PIS and COFINS</t>
  </si>
  <si>
    <t>Depreciation and amortization</t>
  </si>
  <si>
    <t>Provision for Lawsuit Liabilities</t>
  </si>
  <si>
    <t>Residual value of fixed/intangible assets</t>
  </si>
  <si>
    <t>Tax benefit - incorporated goodwill</t>
  </si>
  <si>
    <t>Realization of concession assets in the acquisition of subsidiary</t>
  </si>
  <si>
    <t>Realization of the loss in jointly controlled</t>
  </si>
  <si>
    <t>Result of acquisition of control</t>
  </si>
  <si>
    <t>Result of equity income</t>
  </si>
  <si>
    <t>Income from financial investments</t>
  </si>
  <si>
    <t>Interest and exchange variations on loans, financing and debentures</t>
  </si>
  <si>
    <t>Interest and monetary and exchange variations on assets and liabilities</t>
  </si>
  <si>
    <t>Assets Variation</t>
  </si>
  <si>
    <t>Inventories</t>
  </si>
  <si>
    <t>Credit with subsidiaries</t>
  </si>
  <si>
    <t>Liabilities Variation</t>
  </si>
  <si>
    <t>Labor obligations</t>
  </si>
  <si>
    <t xml:space="preserve">                       -  </t>
  </si>
  <si>
    <t>Taxes in installments</t>
  </si>
  <si>
    <t>Obligations related to concession of service</t>
  </si>
  <si>
    <t>Net cash generated in operational activities</t>
  </si>
  <si>
    <t>Investments Activites Cash Flow</t>
  </si>
  <si>
    <t>Redemptions of financial investments</t>
  </si>
  <si>
    <t>Fixed Assets</t>
  </si>
  <si>
    <t>Cash acquired in business combination</t>
  </si>
  <si>
    <t>Received dividends</t>
  </si>
  <si>
    <t>Cash used in financing activities</t>
  </si>
  <si>
    <t>New loans</t>
  </si>
  <si>
    <t>Loan payments (principal)</t>
  </si>
  <si>
    <t>Loan payments (interest)</t>
  </si>
  <si>
    <t>Lease Payments (principal and interest)</t>
  </si>
  <si>
    <t>Lease Payments (interest)</t>
  </si>
  <si>
    <t>Transactions with non-controlling shareholders</t>
  </si>
  <si>
    <t>Capital payment</t>
  </si>
  <si>
    <t>Paid dividends and interest on equity</t>
  </si>
  <si>
    <t>Net variation in Cash and Cash Equivalents</t>
  </si>
  <si>
    <t>Opening Balance of Cash and Cash Equivalents</t>
  </si>
  <si>
    <t>Closing Balance of Cashand Cash Equivalents</t>
  </si>
  <si>
    <t>Closing Balance of Cash and Cash Equivalents</t>
  </si>
  <si>
    <t>Cash Flow from Operations</t>
  </si>
  <si>
    <t>Cash flow from operational activities</t>
  </si>
  <si>
    <t>Net earnings</t>
  </si>
  <si>
    <t>Deferred PIS and  COFINS</t>
  </si>
  <si>
    <t>Lawsuit Liabilities</t>
  </si>
  <si>
    <t>Residual cost of imobilized/intangible asset</t>
  </si>
  <si>
    <t xml:space="preserve">Asset Variations </t>
  </si>
  <si>
    <t>Concession asset</t>
  </si>
  <si>
    <t>Prepaid expenses</t>
  </si>
  <si>
    <t>Pledges and Escrows</t>
  </si>
  <si>
    <t xml:space="preserve">Liabilities Variations </t>
  </si>
  <si>
    <t>Amounts Payable - Vivest</t>
  </si>
  <si>
    <t xml:space="preserve">
Obligations linked to the concession of the service</t>
  </si>
  <si>
    <t>Global Reversion Reserve</t>
  </si>
  <si>
    <t>Net Cash from Operating Activities</t>
  </si>
  <si>
    <t>Financial investments</t>
  </si>
  <si>
    <t>Addition to loans and debentures</t>
  </si>
  <si>
    <t>Leasing Payments (principal and interest)</t>
  </si>
  <si>
    <t>0 </t>
  </si>
  <si>
    <t>Leasing Payments (interest)</t>
  </si>
  <si>
    <t>Cash and cash equivalents</t>
  </si>
  <si>
    <t>IE MADEIRA</t>
  </si>
  <si>
    <t>IE GARANHUNS</t>
  </si>
  <si>
    <t>EBITDA</t>
  </si>
  <si>
    <t>IR &amp; CSLL*</t>
  </si>
  <si>
    <t>(BRL million)</t>
  </si>
  <si>
    <t>Gross Operational Revenue</t>
  </si>
  <si>
    <t>Operational Revenue Deductions</t>
  </si>
  <si>
    <t>Net Operational Revenue</t>
  </si>
  <si>
    <t>Costs and Expenses</t>
  </si>
  <si>
    <t>Gross Profit</t>
  </si>
  <si>
    <t>Financial Result</t>
  </si>
  <si>
    <t>Other Revenues and Expenses</t>
  </si>
  <si>
    <t>Income before IR &amp; CSLL</t>
  </si>
  <si>
    <t>ISA CTEEP Participation (51%) on EBITDA</t>
  </si>
  <si>
    <t>ISA CTEEP Participation (51%) on Net Revenue</t>
  </si>
  <si>
    <t>Concession Asset</t>
  </si>
  <si>
    <t>Taxes and contributions to compensate</t>
  </si>
  <si>
    <t>Credit with related parties</t>
  </si>
  <si>
    <t xml:space="preserve">Restricted Cash </t>
  </si>
  <si>
    <t>Long-term Receivables</t>
  </si>
  <si>
    <t>Loans and financing</t>
  </si>
  <si>
    <t>Regulatory Charges to be collected</t>
  </si>
  <si>
    <t>Interest on Shareholders' Equity / Dividends payable</t>
  </si>
  <si>
    <t>Long-term Liabilities</t>
  </si>
  <si>
    <t>Benefit to employess - Actuarial Deficit</t>
  </si>
  <si>
    <t>Total long-term liabilities</t>
  </si>
  <si>
    <t>NET EQUITY</t>
  </si>
  <si>
    <t>Shareholders' Equity</t>
  </si>
  <si>
    <t>Profits Reserve</t>
  </si>
  <si>
    <t>Actuarial Surplus</t>
  </si>
  <si>
    <t>Other comprehensive results</t>
  </si>
  <si>
    <t>Accumulated Profits / Losses</t>
  </si>
  <si>
    <t>Additional proposed dividends</t>
  </si>
  <si>
    <t>Infrastructure Revenue</t>
  </si>
  <si>
    <t>O&amp;M Gross Revenue</t>
  </si>
  <si>
    <t>N.A.</t>
  </si>
  <si>
    <t>Efficiency Gain in Infrastructure Implementation</t>
  </si>
  <si>
    <t>Remuneration of concession assets</t>
  </si>
  <si>
    <t>Other Revenues</t>
  </si>
  <si>
    <t>Deductions from Operational Revenue</t>
  </si>
  <si>
    <t>Operational Costs and Expenses</t>
  </si>
  <si>
    <t>Materials</t>
  </si>
  <si>
    <t>Service Income</t>
  </si>
  <si>
    <t>Financial Income</t>
  </si>
  <si>
    <t>Interest costs</t>
  </si>
  <si>
    <t>Other Operating Revenues/Expenses</t>
  </si>
  <si>
    <t>Earnings Before Taxes</t>
  </si>
  <si>
    <t>Income tax and Social Contribution on Earnings</t>
  </si>
  <si>
    <t>Consolidated Profit/Loss for the Period before Non-Controlling Shareholder's Stake</t>
  </si>
  <si>
    <t>Non-Controlling Shareholder's Stake</t>
  </si>
  <si>
    <t>Consolidated Profit/Loss for the Period</t>
  </si>
  <si>
    <t>1Q21</t>
  </si>
  <si>
    <t>1Q20</t>
  </si>
  <si>
    <t xml:space="preserve">ITAÚ </t>
  </si>
  <si>
    <t>51% ISA CTEEP</t>
  </si>
  <si>
    <t>BNDES</t>
  </si>
  <si>
    <t>TJLP</t>
  </si>
  <si>
    <t>BASA</t>
  </si>
  <si>
    <t>IE IVAÍ</t>
  </si>
  <si>
    <t>ITAÚ BBA</t>
  </si>
  <si>
    <t>50% ISA CTEEP</t>
  </si>
  <si>
    <t>Company</t>
  </si>
  <si>
    <t>Bank</t>
  </si>
  <si>
    <t>Charges</t>
  </si>
  <si>
    <t>Final Maturity</t>
  </si>
  <si>
    <t>Amount guaranteed by ISA CTEEP</t>
  </si>
  <si>
    <t>Total Amount Owed 03/31/2021</t>
  </si>
  <si>
    <t>IPCA + 5.5% per year</t>
  </si>
  <si>
    <t>03/18/2025</t>
  </si>
  <si>
    <t>TJLP + 2.42% per year</t>
  </si>
  <si>
    <t>02/15/2030</t>
  </si>
  <si>
    <t>2.5% per year</t>
  </si>
  <si>
    <t>10/15/2022</t>
  </si>
  <si>
    <t>8.5% per year</t>
  </si>
  <si>
    <t>Gross Debt</t>
  </si>
  <si>
    <t>Availability</t>
  </si>
  <si>
    <t>Net Debt</t>
  </si>
  <si>
    <t>TJLP + 2.05% per year</t>
  </si>
  <si>
    <t>12/15/2028</t>
  </si>
  <si>
    <t>3.50% per year</t>
  </si>
  <si>
    <t>08/15/2023</t>
  </si>
  <si>
    <t>IPCA + 5.0% per year</t>
  </si>
  <si>
    <t>12/15/2043</t>
  </si>
  <si>
    <t>TOTAL Gross Debt</t>
  </si>
  <si>
    <t>TOTAL Net Debt</t>
  </si>
  <si>
    <t>CDI + 2,83%</t>
  </si>
  <si>
    <t>IPCA + 5,0700%</t>
  </si>
  <si>
    <t>17/072025</t>
  </si>
  <si>
    <t>-</t>
  </si>
  <si>
    <t>CCB</t>
  </si>
  <si>
    <t>PINHEIROS</t>
  </si>
  <si>
    <t>SERRA DO JAPI</t>
  </si>
  <si>
    <t>IEMG</t>
  </si>
  <si>
    <t>IE SUL</t>
  </si>
  <si>
    <t>IENNE</t>
  </si>
  <si>
    <t>PBTE</t>
  </si>
  <si>
    <t>Funding</t>
  </si>
  <si>
    <t>Maturity</t>
  </si>
  <si>
    <t>TJLP + 1.80% per year</t>
  </si>
  <si>
    <t>03/15/29</t>
  </si>
  <si>
    <t>01/15/24</t>
  </si>
  <si>
    <t>TJLP + 2.62% per year</t>
  </si>
  <si>
    <t>03/15/32</t>
  </si>
  <si>
    <t>CTEEP - Debentures</t>
  </si>
  <si>
    <r>
      <t>4</t>
    </r>
    <r>
      <rPr>
        <vertAlign val="superscript"/>
        <sz val="10"/>
        <rFont val="Tahoma"/>
        <family val="2"/>
      </rPr>
      <t>th</t>
    </r>
    <r>
      <rPr>
        <sz val="10"/>
        <rFont val="Tahoma"/>
        <family val="2"/>
      </rPr>
      <t xml:space="preserve"> Issuance </t>
    </r>
  </si>
  <si>
    <t>IPCA + 6.04%</t>
  </si>
  <si>
    <t>07/15/21</t>
  </si>
  <si>
    <r>
      <t>5</t>
    </r>
    <r>
      <rPr>
        <vertAlign val="superscript"/>
        <sz val="10"/>
        <rFont val="Tahoma"/>
        <family val="2"/>
      </rPr>
      <t>th</t>
    </r>
    <r>
      <rPr>
        <sz val="10"/>
        <rFont val="Tahoma"/>
        <family val="2"/>
      </rPr>
      <t xml:space="preserve"> Issuance</t>
    </r>
  </si>
  <si>
    <t>IPCA + 5.04%</t>
  </si>
  <si>
    <t>02/15/24</t>
  </si>
  <si>
    <r>
      <t>7</t>
    </r>
    <r>
      <rPr>
        <vertAlign val="superscript"/>
        <sz val="10"/>
        <rFont val="Tahoma"/>
        <family val="2"/>
      </rPr>
      <t>th</t>
    </r>
    <r>
      <rPr>
        <sz val="10"/>
        <rFont val="Tahoma"/>
        <family val="2"/>
      </rPr>
      <t xml:space="preserve"> Issuance</t>
    </r>
  </si>
  <si>
    <t>IPCA + 4.70%</t>
  </si>
  <si>
    <t>04/15/25</t>
  </si>
  <si>
    <r>
      <t>8</t>
    </r>
    <r>
      <rPr>
        <vertAlign val="superscript"/>
        <sz val="10"/>
        <rFont val="Tahoma"/>
        <family val="2"/>
      </rPr>
      <t xml:space="preserve">th </t>
    </r>
    <r>
      <rPr>
        <sz val="10"/>
        <rFont val="Tahoma"/>
        <family val="2"/>
      </rPr>
      <t>Issuance</t>
    </r>
  </si>
  <si>
    <t>IPCA + 3.50%</t>
  </si>
  <si>
    <t>12/15/29</t>
  </si>
  <si>
    <r>
      <t>9</t>
    </r>
    <r>
      <rPr>
        <vertAlign val="superscript"/>
        <sz val="10"/>
        <rFont val="Tahoma"/>
        <family val="2"/>
      </rPr>
      <t>th</t>
    </r>
    <r>
      <rPr>
        <sz val="10"/>
        <rFont val="Tahoma"/>
        <family val="2"/>
      </rPr>
      <t xml:space="preserve"> Issuance</t>
    </r>
  </si>
  <si>
    <t>11/15/28</t>
  </si>
  <si>
    <t>IPCA + 5,3000% per year</t>
  </si>
  <si>
    <t>05/15/44</t>
  </si>
  <si>
    <r>
      <t>10</t>
    </r>
    <r>
      <rPr>
        <vertAlign val="superscript"/>
        <sz val="10"/>
        <rFont val="Tahoma"/>
        <family val="2"/>
      </rPr>
      <t>th</t>
    </r>
    <r>
      <rPr>
        <sz val="10"/>
        <rFont val="Tahoma"/>
        <family val="2"/>
      </rPr>
      <t xml:space="preserve"> Issuance </t>
    </r>
  </si>
  <si>
    <t>CTEEP - Others</t>
  </si>
  <si>
    <t>Law 4,131 - MUFG</t>
  </si>
  <si>
    <t>VC + 3.34% per year + IR</t>
  </si>
  <si>
    <t>07/20/20</t>
  </si>
  <si>
    <t>Law 4,131 - Citibank</t>
  </si>
  <si>
    <t>VC + Libor 3M + 0.47% per year + IR</t>
  </si>
  <si>
    <t>08/24/20</t>
  </si>
  <si>
    <t>VC + Libor 3M + 0.25% per year + IR</t>
  </si>
  <si>
    <t>CDI + 2.45% per year</t>
  </si>
  <si>
    <t>04/20/22</t>
  </si>
  <si>
    <t>CTEEP Total Gross Debt</t>
  </si>
  <si>
    <t>TJLP + 2.06% per year</t>
  </si>
  <si>
    <t>02/15/28</t>
  </si>
  <si>
    <t>3.5% per year</t>
  </si>
  <si>
    <t>04/15/23</t>
  </si>
  <si>
    <t>05/15/26</t>
  </si>
  <si>
    <t>5.5% per year</t>
  </si>
  <si>
    <t>01/15/21</t>
  </si>
  <si>
    <t>TJLP + 1.95% per year</t>
  </si>
  <si>
    <t>TJLP + 1.55% per year</t>
  </si>
  <si>
    <t>TJLP + 2.39% per year</t>
  </si>
  <si>
    <t>TJLP + 2.58% per year</t>
  </si>
  <si>
    <t>05/15/25</t>
  </si>
  <si>
    <t>3.0% per year</t>
  </si>
  <si>
    <t>05/19/30</t>
  </si>
  <si>
    <t>CDI + 1.60%</t>
  </si>
  <si>
    <t>Subsidiaries Total Gross Debt</t>
  </si>
  <si>
    <t>Consolidated Total Gross Debt (R$ thousand)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</si>
</sst>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;\(#,##0\)"/>
    <numFmt numFmtId="165" formatCode="0.0%"/>
    <numFmt numFmtId="166" formatCode="_-* #,##0_-;\-* #,##0_-;_-* &quot;-&quot;??_-;_-@_-"/>
    <numFmt numFmtId="167" formatCode="m/d/yyyy;@"/>
    <numFmt numFmtId="168" formatCode="0.0"/>
    <numFmt numFmtId="169" formatCode="#,##0.0;\(#,##0.0\)"/>
    <numFmt numFmtId="170" formatCode="dd\/mm\/yyyy"/>
    <numFmt numFmtId="171" formatCode="dd/mm/yy;@"/>
    <numFmt numFmtId="172" formatCode="_-* #,##0.0_-;\-* #,##0.0_-;_-* &quot;-&quot;??_-;_-@_-"/>
    <numFmt numFmtId="173" formatCode="mm/d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FFFFFF"/>
      <name val="Tahoma"/>
      <family val="2"/>
    </font>
    <font>
      <sz val="10"/>
      <name val="Arial"/>
      <family val="2"/>
    </font>
    <font>
      <b/>
      <sz val="11"/>
      <color theme="0"/>
      <name val="Tahoma"/>
      <family val="2"/>
    </font>
    <font>
      <b/>
      <sz val="10"/>
      <color rgb="FFFFFFFF"/>
      <name val="Tahoma"/>
      <family val="2"/>
    </font>
    <font>
      <sz val="10"/>
      <color rgb="FFFFFFFF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40404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9"/>
      <color rgb="FFFFFFFF"/>
      <name val="Tahoma"/>
      <family val="2"/>
    </font>
    <font>
      <sz val="10"/>
      <color rgb="FF616365"/>
      <name val="Tahoma"/>
      <family val="2"/>
    </font>
    <font>
      <vertAlign val="superscript"/>
      <sz val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3087"/>
        <bgColor indexed="39"/>
      </patternFill>
    </fill>
    <fill>
      <patternFill patternType="solid">
        <fgColor rgb="FF0030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3087"/>
        <bgColor rgb="FF000000"/>
      </patternFill>
    </fill>
    <fill>
      <patternFill patternType="solid">
        <fgColor rgb="FF0099FF"/>
        <bgColor rgb="FF000000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8" fillId="4" borderId="0" xfId="4" applyFont="1" applyFill="1" applyAlignment="1">
      <alignment horizontal="left" vertical="center"/>
    </xf>
    <xf numFmtId="0" fontId="8" fillId="4" borderId="0" xfId="4" applyFont="1" applyFill="1" applyAlignment="1">
      <alignment horizontal="center" vertical="center"/>
    </xf>
    <xf numFmtId="3" fontId="9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center" vertical="center"/>
    </xf>
    <xf numFmtId="3" fontId="11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vertical="center"/>
    </xf>
    <xf numFmtId="3" fontId="10" fillId="7" borderId="0" xfId="0" applyNumberFormat="1" applyFont="1" applyFill="1" applyAlignment="1">
      <alignment horizontal="center" vertical="center"/>
    </xf>
    <xf numFmtId="3" fontId="11" fillId="6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3" fontId="3" fillId="8" borderId="0" xfId="0" applyNumberFormat="1" applyFont="1" applyFill="1" applyAlignment="1">
      <alignment horizontal="center" vertical="center"/>
    </xf>
    <xf numFmtId="0" fontId="6" fillId="8" borderId="0" xfId="0" applyFont="1" applyFill="1" applyAlignment="1">
      <alignment vertical="center"/>
    </xf>
    <xf numFmtId="3" fontId="6" fillId="8" borderId="0" xfId="0" applyNumberFormat="1" applyFont="1" applyFill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164" fontId="8" fillId="5" borderId="0" xfId="5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3" fontId="9" fillId="7" borderId="0" xfId="0" applyNumberFormat="1" applyFont="1" applyFill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5" fillId="8" borderId="0" xfId="6" applyFont="1" applyFill="1" applyAlignment="1">
      <alignment horizontal="left" vertical="center"/>
    </xf>
    <xf numFmtId="0" fontId="12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10" fillId="7" borderId="0" xfId="0" applyFont="1" applyFill="1" applyAlignment="1">
      <alignment vertical="center" wrapText="1"/>
    </xf>
    <xf numFmtId="1" fontId="5" fillId="2" borderId="0" xfId="3" applyNumberFormat="1" applyFont="1" applyFill="1" applyAlignment="1">
      <alignment vertical="center" wrapText="1"/>
    </xf>
    <xf numFmtId="165" fontId="6" fillId="3" borderId="0" xfId="2" applyNumberFormat="1" applyFont="1" applyFill="1" applyAlignment="1">
      <alignment horizontal="center" vertical="center" wrapText="1"/>
    </xf>
    <xf numFmtId="3" fontId="12" fillId="7" borderId="0" xfId="0" applyNumberFormat="1" applyFont="1" applyFill="1" applyAlignment="1">
      <alignment horizontal="center" vertical="center"/>
    </xf>
    <xf numFmtId="165" fontId="12" fillId="7" borderId="0" xfId="2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indent="2"/>
    </xf>
    <xf numFmtId="165" fontId="10" fillId="6" borderId="0" xfId="2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6" borderId="0" xfId="0" applyNumberFormat="1" applyFont="1" applyFill="1" applyAlignment="1">
      <alignment horizontal="center" vertical="center"/>
    </xf>
    <xf numFmtId="165" fontId="14" fillId="0" borderId="0" xfId="2" applyNumberFormat="1" applyFont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165" fontId="12" fillId="6" borderId="0" xfId="2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wrapText="1" indent="2"/>
    </xf>
    <xf numFmtId="0" fontId="10" fillId="6" borderId="0" xfId="0" applyFont="1" applyFill="1" applyAlignment="1">
      <alignment horizontal="left" vertical="center" indent="1"/>
    </xf>
    <xf numFmtId="3" fontId="15" fillId="6" borderId="0" xfId="0" applyNumberFormat="1" applyFont="1" applyFill="1" applyAlignment="1">
      <alignment horizontal="center" vertical="center"/>
    </xf>
    <xf numFmtId="165" fontId="15" fillId="6" borderId="0" xfId="2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indent="1"/>
    </xf>
    <xf numFmtId="0" fontId="5" fillId="8" borderId="0" xfId="4" applyFont="1" applyFill="1" applyAlignment="1">
      <alignment vertical="center"/>
    </xf>
    <xf numFmtId="165" fontId="6" fillId="8" borderId="0" xfId="2" applyNumberFormat="1" applyFont="1" applyFill="1" applyAlignment="1">
      <alignment horizontal="center" vertical="center"/>
    </xf>
    <xf numFmtId="1" fontId="16" fillId="2" borderId="0" xfId="3" applyNumberFormat="1" applyFont="1" applyFill="1" applyAlignment="1">
      <alignment vertical="center" wrapText="1"/>
    </xf>
    <xf numFmtId="14" fontId="16" fillId="2" borderId="0" xfId="3" applyNumberFormat="1" applyFont="1" applyFill="1" applyAlignment="1">
      <alignment vertical="center" wrapText="1"/>
    </xf>
    <xf numFmtId="167" fontId="16" fillId="2" borderId="0" xfId="3" applyNumberFormat="1" applyFont="1" applyFill="1" applyAlignment="1">
      <alignment horizontal="center" vertical="center" wrapText="1"/>
    </xf>
    <xf numFmtId="167" fontId="16" fillId="2" borderId="0" xfId="3" applyNumberFormat="1" applyFont="1" applyFill="1" applyAlignment="1">
      <alignment vertical="center" wrapText="1"/>
    </xf>
    <xf numFmtId="0" fontId="17" fillId="9" borderId="1" xfId="4" applyFont="1" applyFill="1" applyBorder="1" applyAlignment="1">
      <alignment horizontal="left" vertical="center"/>
    </xf>
    <xf numFmtId="164" fontId="17" fillId="9" borderId="1" xfId="5" applyNumberFormat="1" applyFont="1" applyFill="1" applyBorder="1" applyAlignment="1">
      <alignment horizontal="center" vertical="center"/>
    </xf>
    <xf numFmtId="0" fontId="18" fillId="10" borderId="1" xfId="4" applyFont="1" applyFill="1" applyBorder="1" applyAlignment="1">
      <alignment vertical="center"/>
    </xf>
    <xf numFmtId="3" fontId="18" fillId="10" borderId="1" xfId="4" applyNumberFormat="1" applyFont="1" applyFill="1" applyBorder="1" applyAlignment="1">
      <alignment horizontal="center" vertical="center"/>
    </xf>
    <xf numFmtId="164" fontId="18" fillId="10" borderId="1" xfId="5" applyNumberFormat="1" applyFont="1" applyFill="1" applyBorder="1" applyAlignment="1">
      <alignment horizontal="center" vertical="center"/>
    </xf>
    <xf numFmtId="0" fontId="18" fillId="10" borderId="1" xfId="4" applyFont="1" applyFill="1" applyBorder="1" applyAlignment="1">
      <alignment horizontal="center" vertical="center"/>
    </xf>
    <xf numFmtId="0" fontId="6" fillId="11" borderId="0" xfId="6" applyFont="1" applyFill="1" applyAlignment="1">
      <alignment horizontal="left" vertical="center"/>
    </xf>
    <xf numFmtId="164" fontId="6" fillId="11" borderId="0" xfId="5" applyNumberFormat="1" applyFont="1" applyFill="1" applyBorder="1" applyAlignment="1">
      <alignment horizontal="center" vertical="center"/>
    </xf>
    <xf numFmtId="3" fontId="17" fillId="9" borderId="1" xfId="4" applyNumberFormat="1" applyFont="1" applyFill="1" applyBorder="1" applyAlignment="1">
      <alignment horizontal="center" vertical="center" wrapText="1"/>
    </xf>
    <xf numFmtId="0" fontId="6" fillId="12" borderId="0" xfId="6" applyFont="1" applyFill="1" applyAlignment="1">
      <alignment horizontal="left" vertical="center"/>
    </xf>
    <xf numFmtId="164" fontId="6" fillId="12" borderId="0" xfId="5" applyNumberFormat="1" applyFont="1" applyFill="1" applyBorder="1" applyAlignment="1">
      <alignment horizontal="center" vertical="center"/>
    </xf>
    <xf numFmtId="164" fontId="17" fillId="9" borderId="1" xfId="5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66" fontId="5" fillId="2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5" fillId="8" borderId="0" xfId="1" applyNumberFormat="1" applyFont="1" applyFill="1" applyBorder="1" applyAlignment="1">
      <alignment horizontal="right" vertical="center"/>
    </xf>
    <xf numFmtId="10" fontId="12" fillId="6" borderId="0" xfId="0" applyNumberFormat="1" applyFont="1" applyFill="1" applyAlignment="1">
      <alignment horizontal="center" vertical="center"/>
    </xf>
    <xf numFmtId="10" fontId="10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0" fontId="6" fillId="8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0" fillId="3" borderId="0" xfId="0" applyFill="1" applyAlignment="1">
      <alignment vertical="center" wrapText="1"/>
    </xf>
    <xf numFmtId="10" fontId="12" fillId="6" borderId="0" xfId="0" applyNumberFormat="1" applyFont="1" applyFill="1" applyAlignment="1">
      <alignment horizontal="right" vertical="center"/>
    </xf>
    <xf numFmtId="3" fontId="20" fillId="6" borderId="0" xfId="0" applyNumberFormat="1" applyFont="1" applyFill="1" applyAlignment="1">
      <alignment horizontal="center" vertical="center"/>
    </xf>
    <xf numFmtId="10" fontId="10" fillId="6" borderId="0" xfId="0" applyNumberFormat="1" applyFont="1" applyFill="1" applyAlignment="1">
      <alignment horizontal="right" vertical="center"/>
    </xf>
    <xf numFmtId="3" fontId="21" fillId="6" borderId="0" xfId="0" applyNumberFormat="1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right" vertical="center"/>
    </xf>
    <xf numFmtId="0" fontId="21" fillId="6" borderId="0" xfId="0" applyFont="1" applyFill="1" applyAlignment="1">
      <alignment vertical="center"/>
    </xf>
    <xf numFmtId="10" fontId="6" fillId="8" borderId="0" xfId="0" applyNumberFormat="1" applyFont="1" applyFill="1" applyAlignment="1">
      <alignment horizontal="center" vertical="center"/>
    </xf>
    <xf numFmtId="166" fontId="10" fillId="6" borderId="0" xfId="1" applyNumberFormat="1" applyFont="1" applyFill="1" applyAlignment="1">
      <alignment vertical="center"/>
    </xf>
    <xf numFmtId="166" fontId="10" fillId="7" borderId="0" xfId="1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8" borderId="0" xfId="0" applyFont="1" applyFill="1" applyAlignment="1">
      <alignment vertical="center"/>
    </xf>
    <xf numFmtId="0" fontId="6" fillId="8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3" fontId="22" fillId="6" borderId="3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3" fontId="20" fillId="7" borderId="4" xfId="0" applyNumberFormat="1" applyFont="1" applyFill="1" applyBorder="1" applyAlignment="1">
      <alignment horizontal="center" vertical="center"/>
    </xf>
    <xf numFmtId="3" fontId="20" fillId="7" borderId="3" xfId="0" applyNumberFormat="1" applyFont="1" applyFill="1" applyBorder="1" applyAlignment="1">
      <alignment horizontal="center" vertical="center"/>
    </xf>
    <xf numFmtId="10" fontId="20" fillId="7" borderId="3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indent="2"/>
    </xf>
    <xf numFmtId="3" fontId="23" fillId="0" borderId="3" xfId="0" applyNumberFormat="1" applyFont="1" applyBorder="1" applyAlignment="1">
      <alignment horizontal="center" vertical="center"/>
    </xf>
    <xf numFmtId="10" fontId="23" fillId="0" borderId="6" xfId="0" applyNumberFormat="1" applyFont="1" applyBorder="1" applyAlignment="1">
      <alignment horizontal="center" vertical="center"/>
    </xf>
    <xf numFmtId="3" fontId="24" fillId="6" borderId="6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25" fillId="0" borderId="6" xfId="0" applyNumberFormat="1" applyFon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10" fontId="25" fillId="0" borderId="6" xfId="0" applyNumberFormat="1" applyFont="1" applyBorder="1" applyAlignment="1">
      <alignment horizontal="center" vertical="center"/>
    </xf>
    <xf numFmtId="3" fontId="22" fillId="6" borderId="6" xfId="0" applyNumberFormat="1" applyFont="1" applyFill="1" applyBorder="1" applyAlignment="1">
      <alignment horizontal="center" vertical="center"/>
    </xf>
    <xf numFmtId="3" fontId="20" fillId="7" borderId="5" xfId="0" applyNumberFormat="1" applyFont="1" applyFill="1" applyBorder="1" applyAlignment="1">
      <alignment horizontal="center" vertical="center"/>
    </xf>
    <xf numFmtId="3" fontId="20" fillId="7" borderId="6" xfId="0" applyNumberFormat="1" applyFont="1" applyFill="1" applyBorder="1" applyAlignment="1">
      <alignment horizontal="center" vertical="center"/>
    </xf>
    <xf numFmtId="10" fontId="20" fillId="7" borderId="6" xfId="0" applyNumberFormat="1" applyFont="1" applyFill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center" vertical="center"/>
    </xf>
    <xf numFmtId="3" fontId="21" fillId="6" borderId="4" xfId="0" applyNumberFormat="1" applyFont="1" applyFill="1" applyBorder="1" applyAlignment="1">
      <alignment horizontal="center" vertical="center"/>
    </xf>
    <xf numFmtId="3" fontId="21" fillId="6" borderId="3" xfId="0" applyNumberFormat="1" applyFont="1" applyFill="1" applyBorder="1" applyAlignment="1">
      <alignment horizontal="center" vertical="center"/>
    </xf>
    <xf numFmtId="10" fontId="21" fillId="6" borderId="6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3" fontId="20" fillId="6" borderId="6" xfId="0" applyNumberFormat="1" applyFont="1" applyFill="1" applyBorder="1" applyAlignment="1">
      <alignment horizontal="center" vertical="center"/>
    </xf>
    <xf numFmtId="10" fontId="20" fillId="6" borderId="6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indent="2"/>
    </xf>
    <xf numFmtId="3" fontId="11" fillId="6" borderId="6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indent="1"/>
    </xf>
    <xf numFmtId="3" fontId="21" fillId="6" borderId="6" xfId="0" applyNumberFormat="1" applyFont="1" applyFill="1" applyBorder="1" applyAlignment="1">
      <alignment horizontal="center" vertical="center"/>
    </xf>
    <xf numFmtId="10" fontId="21" fillId="6" borderId="0" xfId="0" applyNumberFormat="1" applyFont="1" applyFill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3" fontId="26" fillId="8" borderId="3" xfId="0" applyNumberFormat="1" applyFont="1" applyFill="1" applyBorder="1" applyAlignment="1">
      <alignment horizontal="center" vertical="center"/>
    </xf>
    <xf numFmtId="10" fontId="26" fillId="8" borderId="7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0" borderId="0" xfId="0"/>
    <xf numFmtId="0" fontId="10" fillId="6" borderId="0" xfId="0" applyFont="1" applyFill="1" applyAlignment="1">
      <alignment horizontal="center" vertical="center"/>
    </xf>
    <xf numFmtId="14" fontId="10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172" fontId="10" fillId="6" borderId="0" xfId="0" applyNumberFormat="1" applyFont="1" applyFill="1" applyAlignment="1">
      <alignment horizontal="right" vertical="center"/>
    </xf>
    <xf numFmtId="168" fontId="10" fillId="6" borderId="0" xfId="0" applyNumberFormat="1" applyFont="1" applyFill="1" applyAlignment="1">
      <alignment horizontal="right" vertical="center"/>
    </xf>
    <xf numFmtId="168" fontId="10" fillId="7" borderId="0" xfId="0" applyNumberFormat="1" applyFont="1" applyFill="1" applyAlignment="1">
      <alignment horizontal="right" vertical="center"/>
    </xf>
    <xf numFmtId="168" fontId="13" fillId="0" borderId="0" xfId="0" applyNumberFormat="1" applyFont="1" applyAlignment="1">
      <alignment horizontal="right" vertical="center"/>
    </xf>
    <xf numFmtId="168" fontId="6" fillId="8" borderId="0" xfId="0" applyNumberFormat="1" applyFont="1" applyFill="1" applyAlignment="1">
      <alignment horizontal="right" vertical="center"/>
    </xf>
    <xf numFmtId="0" fontId="16" fillId="3" borderId="0" xfId="4" applyFont="1" applyFill="1" applyAlignment="1">
      <alignment horizontal="left" vertical="center" wrapText="1"/>
    </xf>
    <xf numFmtId="0" fontId="16" fillId="3" borderId="0" xfId="4" applyFont="1" applyFill="1" applyAlignment="1">
      <alignment horizontal="center" vertical="center" wrapText="1"/>
    </xf>
    <xf numFmtId="170" fontId="16" fillId="3" borderId="0" xfId="4" applyNumberFormat="1" applyFont="1" applyFill="1" applyAlignment="1">
      <alignment horizontal="center" vertical="center" wrapText="1"/>
    </xf>
    <xf numFmtId="0" fontId="27" fillId="0" borderId="0" xfId="11" applyFont="1" applyAlignment="1">
      <alignment vertical="center"/>
    </xf>
    <xf numFmtId="0" fontId="18" fillId="5" borderId="0" xfId="11" applyFont="1" applyFill="1" applyAlignment="1">
      <alignment horizontal="center" vertical="center"/>
    </xf>
    <xf numFmtId="171" fontId="18" fillId="5" borderId="0" xfId="11" applyNumberFormat="1" applyFont="1" applyFill="1" applyAlignment="1">
      <alignment horizontal="center" vertical="center"/>
    </xf>
    <xf numFmtId="169" fontId="18" fillId="5" borderId="0" xfId="12" applyNumberFormat="1" applyFont="1" applyFill="1" applyBorder="1" applyAlignment="1">
      <alignment horizontal="center" vertical="center"/>
    </xf>
    <xf numFmtId="37" fontId="18" fillId="5" borderId="0" xfId="11" applyNumberFormat="1" applyFont="1" applyFill="1" applyAlignment="1">
      <alignment horizontal="center" vertical="center"/>
    </xf>
    <xf numFmtId="0" fontId="17" fillId="4" borderId="0" xfId="4" applyFont="1" applyFill="1" applyAlignment="1">
      <alignment horizontal="left" vertical="center" wrapText="1"/>
    </xf>
    <xf numFmtId="0" fontId="18" fillId="5" borderId="0" xfId="11" applyFont="1" applyFill="1" applyAlignment="1">
      <alignment vertical="center"/>
    </xf>
    <xf numFmtId="0" fontId="18" fillId="5" borderId="0" xfId="11" applyFont="1" applyFill="1" applyAlignment="1">
      <alignment horizontal="center" vertical="center" wrapText="1"/>
    </xf>
    <xf numFmtId="169" fontId="16" fillId="3" borderId="0" xfId="12" applyNumberFormat="1" applyFont="1" applyFill="1" applyBorder="1" applyAlignment="1">
      <alignment horizontal="center" vertical="center"/>
    </xf>
    <xf numFmtId="0" fontId="16" fillId="3" borderId="0" xfId="11" applyFont="1" applyFill="1" applyAlignment="1">
      <alignment horizontal="left" vertical="center"/>
    </xf>
    <xf numFmtId="37" fontId="18" fillId="4" borderId="0" xfId="11" applyNumberFormat="1" applyFont="1" applyFill="1" applyAlignment="1">
      <alignment horizontal="center" vertical="center"/>
    </xf>
    <xf numFmtId="171" fontId="18" fillId="4" borderId="0" xfId="11" applyNumberFormat="1" applyFont="1" applyFill="1" applyAlignment="1">
      <alignment horizontal="center" vertical="center"/>
    </xf>
    <xf numFmtId="169" fontId="18" fillId="4" borderId="0" xfId="12" applyNumberFormat="1" applyFont="1" applyFill="1" applyBorder="1" applyAlignment="1">
      <alignment horizontal="center" vertical="center"/>
    </xf>
    <xf numFmtId="0" fontId="18" fillId="4" borderId="0" xfId="11" applyFont="1" applyFill="1" applyAlignment="1">
      <alignment vertical="center"/>
    </xf>
    <xf numFmtId="0" fontId="18" fillId="4" borderId="0" xfId="11" applyFont="1" applyFill="1" applyAlignment="1">
      <alignment horizontal="left" vertical="center"/>
    </xf>
    <xf numFmtId="0" fontId="18" fillId="5" borderId="0" xfId="11" applyFont="1" applyFill="1" applyAlignment="1">
      <alignment horizontal="left" vertical="center"/>
    </xf>
    <xf numFmtId="0" fontId="13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14" fontId="10" fillId="6" borderId="0" xfId="0" applyNumberFormat="1" applyFont="1" applyFill="1" applyAlignment="1">
      <alignment horizontal="center" vertical="center"/>
    </xf>
    <xf numFmtId="167" fontId="16" fillId="3" borderId="0" xfId="4" applyNumberFormat="1" applyFont="1" applyFill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173" fontId="6" fillId="3" borderId="0" xfId="0" applyNumberFormat="1" applyFont="1" applyFill="1" applyAlignment="1">
      <alignment horizontal="center" vertical="center" wrapText="1"/>
    </xf>
    <xf numFmtId="0" fontId="13" fillId="0" borderId="0" xfId="0" applyFont="1"/>
    <xf numFmtId="166" fontId="17" fillId="4" borderId="0" xfId="1" applyNumberFormat="1" applyFont="1" applyFill="1" applyBorder="1" applyAlignment="1">
      <alignment horizontal="center" vertical="center"/>
    </xf>
    <xf numFmtId="165" fontId="17" fillId="4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 wrapText="1"/>
    </xf>
    <xf numFmtId="168" fontId="10" fillId="6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8" borderId="0" xfId="0" applyFont="1" applyFill="1" applyAlignment="1">
      <alignment vertical="center"/>
    </xf>
    <xf numFmtId="168" fontId="13" fillId="0" borderId="0" xfId="0" applyNumberFormat="1" applyFont="1" applyAlignment="1">
      <alignment horizontal="right" vertical="center"/>
    </xf>
    <xf numFmtId="1" fontId="5" fillId="2" borderId="0" xfId="3" applyNumberFormat="1" applyFont="1" applyFill="1" applyAlignment="1">
      <alignment horizontal="center" vertical="center" wrapText="1"/>
    </xf>
  </cellXfs>
  <cellStyles count="16">
    <cellStyle name="Normal" xfId="0" builtinId="0"/>
    <cellStyle name="Normal 10" xfId="10" xr:uid="{BBFB4E62-8794-43E1-B8DD-0CE4E6DB6BB4}"/>
    <cellStyle name="Normal 133" xfId="3" xr:uid="{DA0746FB-CDCB-4C10-9E4C-960FD3C34870}"/>
    <cellStyle name="Normal 2" xfId="11" xr:uid="{80A29670-A3E6-4C73-B7D5-4F609A62D0FF}"/>
    <cellStyle name="Normal 2 2" xfId="4" xr:uid="{37D555B4-59A7-44A7-8B9C-F6BCC10519A6}"/>
    <cellStyle name="Normal 3 104 2" xfId="6" xr:uid="{00B96C72-CCE7-4D89-98C2-167797D7903D}"/>
    <cellStyle name="Normal 73" xfId="8" xr:uid="{3D81AFAE-4456-4845-8FA7-E5BCDB5E1199}"/>
    <cellStyle name="Porcentagem" xfId="2" builtinId="5"/>
    <cellStyle name="Porcentagem 2" xfId="13" xr:uid="{BF3F9AE1-6270-4A7D-A594-D685922E51F6}"/>
    <cellStyle name="Separador de milhares 6 6" xfId="14" xr:uid="{2E4F33A4-3BF2-4254-8CCB-D5A640D06EDE}"/>
    <cellStyle name="Vírgula" xfId="1" builtinId="3"/>
    <cellStyle name="Vírgula 18" xfId="7" xr:uid="{B1C58B90-FABE-489D-AFCD-2DCBDFC52184}"/>
    <cellStyle name="Vírgula 2" xfId="5" xr:uid="{A4324A45-2D6F-4937-BB96-03A0CD2D045B}"/>
    <cellStyle name="Vírgula 2 2" xfId="12" xr:uid="{1A755758-E513-481C-A0D6-AA75842B5D22}"/>
    <cellStyle name="Vírgula 2 2 2" xfId="9" xr:uid="{EE7AAFA3-1565-4A19-9632-58885E9E0E91}"/>
    <cellStyle name="Vírgula 3" xfId="15" xr:uid="{D3F1C4EA-7B16-4925-9A71-B3CCF5A988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FB10-496C-462A-98CA-F4F7D80986FD}">
  <dimension ref="B2:D77"/>
  <sheetViews>
    <sheetView showGridLines="0" topLeftCell="A55" workbookViewId="0">
      <selection activeCell="D77" sqref="D77"/>
    </sheetView>
  </sheetViews>
  <sheetFormatPr defaultColWidth="8.7109375" defaultRowHeight="14.25" x14ac:dyDescent="0.2"/>
  <cols>
    <col min="1" max="1" width="8.7109375" style="1"/>
    <col min="2" max="2" width="49" style="1" bestFit="1" customWidth="1"/>
    <col min="3" max="4" width="14.28515625" style="1" bestFit="1" customWidth="1"/>
    <col min="5" max="16384" width="8.7109375" style="1"/>
  </cols>
  <sheetData>
    <row r="2" spans="2:4" ht="14.1" customHeight="1" x14ac:dyDescent="0.2">
      <c r="B2" s="2" t="s">
        <v>1</v>
      </c>
      <c r="C2" s="179" t="s">
        <v>2</v>
      </c>
      <c r="D2" s="179"/>
    </row>
    <row r="3" spans="2:4" x14ac:dyDescent="0.2">
      <c r="B3" s="3" t="s">
        <v>3</v>
      </c>
      <c r="C3" s="174">
        <v>44286</v>
      </c>
      <c r="D3" s="174">
        <v>44196</v>
      </c>
    </row>
    <row r="4" spans="2:4" x14ac:dyDescent="0.2">
      <c r="B4" s="5" t="s">
        <v>4</v>
      </c>
      <c r="C4" s="6"/>
      <c r="D4" s="6"/>
    </row>
    <row r="5" spans="2:4" x14ac:dyDescent="0.2">
      <c r="B5" s="8" t="s">
        <v>5</v>
      </c>
      <c r="C5" s="9">
        <v>853688</v>
      </c>
      <c r="D5" s="9">
        <v>2067337</v>
      </c>
    </row>
    <row r="6" spans="2:4" x14ac:dyDescent="0.2">
      <c r="B6" s="11" t="s">
        <v>6</v>
      </c>
      <c r="C6" s="12">
        <v>469733</v>
      </c>
      <c r="D6" s="12">
        <v>453557</v>
      </c>
    </row>
    <row r="7" spans="2:4" x14ac:dyDescent="0.2">
      <c r="B7" s="8" t="s">
        <v>7</v>
      </c>
      <c r="C7" s="9">
        <v>692135</v>
      </c>
      <c r="D7" s="9">
        <v>658932</v>
      </c>
    </row>
    <row r="8" spans="2:4" x14ac:dyDescent="0.2">
      <c r="B8" s="11" t="s">
        <v>8</v>
      </c>
      <c r="C8" s="12">
        <v>20707</v>
      </c>
      <c r="D8" s="12">
        <v>22652</v>
      </c>
    </row>
    <row r="9" spans="2:4" x14ac:dyDescent="0.2">
      <c r="B9" s="8" t="s">
        <v>9</v>
      </c>
      <c r="C9" s="9">
        <v>19330</v>
      </c>
      <c r="D9" s="9">
        <v>22259</v>
      </c>
    </row>
    <row r="10" spans="2:4" x14ac:dyDescent="0.2">
      <c r="B10" s="11" t="s">
        <v>10</v>
      </c>
      <c r="C10" s="12">
        <v>72195</v>
      </c>
      <c r="D10" s="12">
        <v>28807</v>
      </c>
    </row>
    <row r="11" spans="2:4" x14ac:dyDescent="0.2">
      <c r="B11" s="8" t="s">
        <v>11</v>
      </c>
      <c r="C11" s="9">
        <v>7507</v>
      </c>
      <c r="D11" s="9">
        <v>12368</v>
      </c>
    </row>
    <row r="12" spans="2:4" x14ac:dyDescent="0.2">
      <c r="B12" s="11" t="s">
        <v>12</v>
      </c>
      <c r="C12" s="12">
        <v>14771</v>
      </c>
      <c r="D12" s="14">
        <v>5649</v>
      </c>
    </row>
    <row r="13" spans="2:4" x14ac:dyDescent="0.2">
      <c r="B13" s="8" t="s">
        <v>13</v>
      </c>
      <c r="C13" s="9">
        <v>36595</v>
      </c>
      <c r="D13" s="9">
        <v>6400</v>
      </c>
    </row>
    <row r="14" spans="2:4" x14ac:dyDescent="0.2">
      <c r="B14" s="11" t="s">
        <v>14</v>
      </c>
      <c r="C14" s="12">
        <v>3873</v>
      </c>
      <c r="D14" s="12">
        <v>1808</v>
      </c>
    </row>
    <row r="15" spans="2:4" x14ac:dyDescent="0.2">
      <c r="B15" s="8" t="s">
        <v>15</v>
      </c>
      <c r="C15" s="9">
        <v>56067</v>
      </c>
      <c r="D15" s="9">
        <v>69415</v>
      </c>
    </row>
    <row r="16" spans="2:4" x14ac:dyDescent="0.2">
      <c r="B16" s="16"/>
      <c r="C16" s="17">
        <v>2246601</v>
      </c>
      <c r="D16" s="17">
        <v>3349184</v>
      </c>
    </row>
    <row r="17" spans="2:4" x14ac:dyDescent="0.2">
      <c r="B17" s="26" t="s">
        <v>16</v>
      </c>
      <c r="C17" s="26"/>
      <c r="D17" s="26"/>
    </row>
    <row r="18" spans="2:4" x14ac:dyDescent="0.2">
      <c r="B18" s="20" t="s">
        <v>17</v>
      </c>
      <c r="C18" s="21"/>
      <c r="D18" s="21"/>
    </row>
    <row r="19" spans="2:4" x14ac:dyDescent="0.2">
      <c r="B19" s="11" t="s">
        <v>14</v>
      </c>
      <c r="C19" s="12">
        <v>40249</v>
      </c>
      <c r="D19" s="12">
        <v>46903</v>
      </c>
    </row>
    <row r="20" spans="2:4" x14ac:dyDescent="0.2">
      <c r="B20" s="8" t="s">
        <v>7</v>
      </c>
      <c r="C20" s="23">
        <v>417349</v>
      </c>
      <c r="D20" s="23">
        <v>498309</v>
      </c>
    </row>
    <row r="21" spans="2:4" x14ac:dyDescent="0.2">
      <c r="B21" s="11" t="s">
        <v>18</v>
      </c>
      <c r="C21" s="12">
        <v>1821503</v>
      </c>
      <c r="D21" s="12">
        <v>1778999</v>
      </c>
    </row>
    <row r="22" spans="2:4" x14ac:dyDescent="0.2">
      <c r="B22" s="8" t="s">
        <v>19</v>
      </c>
      <c r="C22" s="23">
        <v>41074</v>
      </c>
      <c r="D22" s="23">
        <v>0</v>
      </c>
    </row>
    <row r="23" spans="2:4" x14ac:dyDescent="0.2">
      <c r="B23" s="11" t="s">
        <v>20</v>
      </c>
      <c r="C23" s="12">
        <v>47184</v>
      </c>
      <c r="D23" s="12">
        <v>44119</v>
      </c>
    </row>
    <row r="24" spans="2:4" x14ac:dyDescent="0.2">
      <c r="B24" s="8" t="s">
        <v>11</v>
      </c>
      <c r="C24" s="23">
        <v>18417</v>
      </c>
      <c r="D24" s="23">
        <v>226</v>
      </c>
    </row>
    <row r="25" spans="2:4" x14ac:dyDescent="0.2">
      <c r="B25" s="11" t="s">
        <v>21</v>
      </c>
      <c r="C25" s="12">
        <v>11984</v>
      </c>
      <c r="D25" s="12">
        <v>7538</v>
      </c>
    </row>
    <row r="26" spans="2:4" x14ac:dyDescent="0.2">
      <c r="B26" s="8" t="s">
        <v>15</v>
      </c>
      <c r="C26" s="23">
        <v>102146</v>
      </c>
      <c r="D26" s="23">
        <v>102772</v>
      </c>
    </row>
    <row r="27" spans="2:4" x14ac:dyDescent="0.2">
      <c r="B27" s="16"/>
      <c r="C27" s="17">
        <v>2499906</v>
      </c>
      <c r="D27" s="17">
        <v>2478866</v>
      </c>
    </row>
    <row r="28" spans="2:4" x14ac:dyDescent="0.2">
      <c r="B28" s="8" t="s">
        <v>22</v>
      </c>
      <c r="C28" s="23">
        <v>1537544</v>
      </c>
      <c r="D28" s="23">
        <v>1517335</v>
      </c>
    </row>
    <row r="29" spans="2:4" x14ac:dyDescent="0.2">
      <c r="B29" s="11" t="s">
        <v>23</v>
      </c>
      <c r="C29" s="12">
        <v>8330318</v>
      </c>
      <c r="D29" s="12">
        <v>7912308</v>
      </c>
    </row>
    <row r="30" spans="2:4" x14ac:dyDescent="0.2">
      <c r="B30" s="8" t="s">
        <v>24</v>
      </c>
      <c r="C30" s="23">
        <v>1918001</v>
      </c>
      <c r="D30" s="23">
        <v>359753</v>
      </c>
    </row>
    <row r="31" spans="2:4" x14ac:dyDescent="0.2">
      <c r="B31" s="24"/>
      <c r="C31" s="17">
        <v>11785863</v>
      </c>
      <c r="D31" s="17">
        <v>9789396</v>
      </c>
    </row>
    <row r="32" spans="2:4" x14ac:dyDescent="0.2">
      <c r="B32" s="24"/>
      <c r="C32" s="17">
        <v>14285769</v>
      </c>
      <c r="D32" s="17">
        <v>12268262</v>
      </c>
    </row>
    <row r="33" spans="2:4" x14ac:dyDescent="0.2">
      <c r="B33" s="16" t="s">
        <v>25</v>
      </c>
      <c r="C33" s="17">
        <v>16532370</v>
      </c>
      <c r="D33" s="17">
        <v>15617446</v>
      </c>
    </row>
    <row r="34" spans="2:4" ht="14.1" customHeight="1" x14ac:dyDescent="0.2">
      <c r="B34" s="2" t="s">
        <v>26</v>
      </c>
      <c r="C34" s="131" t="s">
        <v>2</v>
      </c>
      <c r="D34" s="131"/>
    </row>
    <row r="35" spans="2:4" x14ac:dyDescent="0.2">
      <c r="B35" s="3" t="s">
        <v>3</v>
      </c>
      <c r="C35" s="4"/>
      <c r="D35" s="4"/>
    </row>
    <row r="36" spans="2:4" x14ac:dyDescent="0.2">
      <c r="B36" s="26" t="s">
        <v>4</v>
      </c>
      <c r="C36" s="26"/>
      <c r="D36" s="26"/>
    </row>
    <row r="37" spans="2:4" x14ac:dyDescent="0.2">
      <c r="B37" s="8" t="s">
        <v>27</v>
      </c>
      <c r="C37" s="7">
        <v>461788</v>
      </c>
      <c r="D37" s="7">
        <v>94628</v>
      </c>
    </row>
    <row r="38" spans="2:4" x14ac:dyDescent="0.2">
      <c r="B38" s="11" t="s">
        <v>28</v>
      </c>
      <c r="C38" s="10">
        <v>245489</v>
      </c>
      <c r="D38" s="10">
        <v>217948</v>
      </c>
    </row>
    <row r="39" spans="2:4" x14ac:dyDescent="0.2">
      <c r="B39" s="8" t="s">
        <v>29</v>
      </c>
      <c r="C39" s="7">
        <v>81</v>
      </c>
      <c r="D39" s="7">
        <v>81</v>
      </c>
    </row>
    <row r="40" spans="2:4" x14ac:dyDescent="0.2">
      <c r="B40" s="11" t="s">
        <v>30</v>
      </c>
      <c r="C40" s="10">
        <v>0</v>
      </c>
      <c r="D40" s="10">
        <v>2578</v>
      </c>
    </row>
    <row r="41" spans="2:4" x14ac:dyDescent="0.2">
      <c r="B41" s="8" t="s">
        <v>31</v>
      </c>
      <c r="C41" s="7">
        <v>100371</v>
      </c>
      <c r="D41" s="7">
        <v>153346</v>
      </c>
    </row>
    <row r="42" spans="2:4" x14ac:dyDescent="0.2">
      <c r="B42" s="11" t="s">
        <v>32</v>
      </c>
      <c r="C42" s="10">
        <v>268737</v>
      </c>
      <c r="D42" s="10">
        <v>255614</v>
      </c>
    </row>
    <row r="43" spans="2:4" x14ac:dyDescent="0.2">
      <c r="B43" s="8" t="s">
        <v>33</v>
      </c>
      <c r="C43" s="7">
        <v>67260</v>
      </c>
      <c r="D43" s="7">
        <v>0</v>
      </c>
    </row>
    <row r="44" spans="2:4" x14ac:dyDescent="0.2">
      <c r="B44" s="11" t="s">
        <v>34</v>
      </c>
      <c r="C44" s="10">
        <v>44836</v>
      </c>
      <c r="D44" s="10">
        <v>49457</v>
      </c>
    </row>
    <row r="45" spans="2:4" x14ac:dyDescent="0.2">
      <c r="B45" s="8" t="s">
        <v>35</v>
      </c>
      <c r="C45" s="7">
        <v>1068548</v>
      </c>
      <c r="D45" s="7">
        <v>500513</v>
      </c>
    </row>
    <row r="46" spans="2:4" x14ac:dyDescent="0.2">
      <c r="B46" s="11" t="s">
        <v>36</v>
      </c>
      <c r="C46" s="10">
        <v>36212</v>
      </c>
      <c r="D46" s="10">
        <v>45094</v>
      </c>
    </row>
    <row r="47" spans="2:4" x14ac:dyDescent="0.2">
      <c r="B47" s="8" t="s">
        <v>37</v>
      </c>
      <c r="C47" s="7">
        <v>855</v>
      </c>
      <c r="D47" s="7">
        <v>871</v>
      </c>
    </row>
    <row r="48" spans="2:4" x14ac:dyDescent="0.2">
      <c r="B48" s="11" t="s">
        <v>38</v>
      </c>
      <c r="C48" s="10">
        <v>2480</v>
      </c>
      <c r="D48" s="10">
        <v>2480</v>
      </c>
    </row>
    <row r="49" spans="2:4" x14ac:dyDescent="0.2">
      <c r="B49" s="8" t="s">
        <v>39</v>
      </c>
      <c r="C49" s="7">
        <v>3947</v>
      </c>
      <c r="D49" s="7">
        <v>0</v>
      </c>
    </row>
    <row r="50" spans="2:4" x14ac:dyDescent="0.2">
      <c r="B50" s="11" t="s">
        <v>15</v>
      </c>
      <c r="C50" s="10">
        <v>56916</v>
      </c>
      <c r="D50" s="10">
        <v>43743</v>
      </c>
    </row>
    <row r="51" spans="2:4" x14ac:dyDescent="0.2">
      <c r="B51" s="16"/>
      <c r="C51" s="15">
        <v>2357520</v>
      </c>
      <c r="D51" s="15">
        <v>1366353</v>
      </c>
    </row>
    <row r="52" spans="2:4" x14ac:dyDescent="0.2">
      <c r="B52" s="26" t="s">
        <v>16</v>
      </c>
      <c r="C52" s="6"/>
      <c r="D52" s="6"/>
    </row>
    <row r="53" spans="2:4" x14ac:dyDescent="0.2">
      <c r="B53" s="20" t="s">
        <v>40</v>
      </c>
      <c r="C53" s="18"/>
      <c r="D53" s="19"/>
    </row>
    <row r="54" spans="2:4" x14ac:dyDescent="0.2">
      <c r="B54" s="11" t="s">
        <v>27</v>
      </c>
      <c r="C54" s="22">
        <v>1182886</v>
      </c>
      <c r="D54" s="22">
        <v>1208301</v>
      </c>
    </row>
    <row r="55" spans="2:4" x14ac:dyDescent="0.2">
      <c r="B55" s="8" t="s">
        <v>28</v>
      </c>
      <c r="C55" s="13">
        <v>3664357</v>
      </c>
      <c r="D55" s="13">
        <v>2961318</v>
      </c>
    </row>
    <row r="56" spans="2:4" x14ac:dyDescent="0.2">
      <c r="B56" s="11" t="s">
        <v>29</v>
      </c>
      <c r="C56" s="27">
        <v>0</v>
      </c>
      <c r="D56" s="27">
        <v>18</v>
      </c>
    </row>
    <row r="57" spans="2:4" x14ac:dyDescent="0.2">
      <c r="B57" s="11" t="s">
        <v>41</v>
      </c>
      <c r="C57" s="10">
        <v>394078</v>
      </c>
      <c r="D57" s="10">
        <v>381978</v>
      </c>
    </row>
    <row r="58" spans="2:4" x14ac:dyDescent="0.2">
      <c r="B58" s="8" t="s">
        <v>42</v>
      </c>
      <c r="C58" s="13">
        <v>65790</v>
      </c>
      <c r="D58" s="13">
        <v>71465</v>
      </c>
    </row>
    <row r="59" spans="2:4" x14ac:dyDescent="0.2">
      <c r="B59" s="11" t="s">
        <v>19</v>
      </c>
      <c r="C59" s="10">
        <v>868910</v>
      </c>
      <c r="D59" s="10">
        <v>913557</v>
      </c>
    </row>
    <row r="60" spans="2:4" x14ac:dyDescent="0.2">
      <c r="B60" s="8" t="s">
        <v>34</v>
      </c>
      <c r="C60" s="13">
        <v>50331</v>
      </c>
      <c r="D60" s="13">
        <v>48065</v>
      </c>
    </row>
    <row r="61" spans="2:4" x14ac:dyDescent="0.2">
      <c r="B61" s="11" t="s">
        <v>36</v>
      </c>
      <c r="C61" s="10">
        <v>126098</v>
      </c>
      <c r="D61" s="10">
        <v>85736</v>
      </c>
    </row>
    <row r="62" spans="2:4" x14ac:dyDescent="0.2">
      <c r="B62" s="8" t="s">
        <v>43</v>
      </c>
      <c r="C62" s="13">
        <v>13512</v>
      </c>
      <c r="D62" s="13">
        <v>14132</v>
      </c>
    </row>
    <row r="63" spans="2:4" x14ac:dyDescent="0.2">
      <c r="B63" s="11" t="s">
        <v>44</v>
      </c>
      <c r="C63" s="10">
        <v>397485</v>
      </c>
      <c r="D63" s="10">
        <v>380135</v>
      </c>
    </row>
    <row r="64" spans="2:4" x14ac:dyDescent="0.2">
      <c r="B64" s="8" t="s">
        <v>15</v>
      </c>
      <c r="C64" s="13">
        <v>11973</v>
      </c>
      <c r="D64" s="13">
        <v>54032</v>
      </c>
    </row>
    <row r="65" spans="2:4" x14ac:dyDescent="0.2">
      <c r="B65" s="25"/>
      <c r="C65" s="15">
        <v>6775420</v>
      </c>
      <c r="D65" s="15">
        <v>6118737</v>
      </c>
    </row>
    <row r="66" spans="2:4" x14ac:dyDescent="0.2">
      <c r="B66" s="26" t="s">
        <v>45</v>
      </c>
      <c r="C66" s="6"/>
      <c r="D66" s="6"/>
    </row>
    <row r="67" spans="2:4" x14ac:dyDescent="0.2">
      <c r="B67" s="8" t="s">
        <v>46</v>
      </c>
      <c r="C67" s="7">
        <v>3590020</v>
      </c>
      <c r="D67" s="7">
        <v>3590020</v>
      </c>
    </row>
    <row r="68" spans="2:4" x14ac:dyDescent="0.2">
      <c r="B68" s="11" t="s">
        <v>47</v>
      </c>
      <c r="C68" s="10">
        <v>-18380</v>
      </c>
      <c r="D68" s="10">
        <v>-18380</v>
      </c>
    </row>
    <row r="69" spans="2:4" x14ac:dyDescent="0.2">
      <c r="B69" s="8" t="s">
        <v>48</v>
      </c>
      <c r="C69" s="13">
        <v>5137515</v>
      </c>
      <c r="D69" s="13">
        <v>1192077</v>
      </c>
    </row>
    <row r="70" spans="2:4" x14ac:dyDescent="0.2">
      <c r="B70" s="11" t="s">
        <v>49</v>
      </c>
      <c r="C70" s="10">
        <v>2083781</v>
      </c>
      <c r="D70" s="10">
        <v>2136052</v>
      </c>
    </row>
    <row r="71" spans="2:4" x14ac:dyDescent="0.2">
      <c r="B71" s="8" t="s">
        <v>50</v>
      </c>
      <c r="C71" s="13">
        <v>-364659</v>
      </c>
      <c r="D71" s="13">
        <v>-364659</v>
      </c>
    </row>
    <row r="72" spans="2:4" x14ac:dyDescent="0.2">
      <c r="B72" s="11" t="s">
        <v>51</v>
      </c>
      <c r="C72" s="10">
        <v>166602</v>
      </c>
      <c r="D72" s="10">
        <v>140114</v>
      </c>
    </row>
    <row r="73" spans="2:4" x14ac:dyDescent="0.2">
      <c r="B73" s="8" t="s">
        <v>52</v>
      </c>
      <c r="C73" s="13">
        <v>-3551375</v>
      </c>
      <c r="D73" s="13">
        <v>1085973</v>
      </c>
    </row>
    <row r="74" spans="2:4" x14ac:dyDescent="0.2">
      <c r="B74" s="28"/>
      <c r="C74" s="15">
        <v>7043504</v>
      </c>
      <c r="D74" s="15">
        <v>7761197</v>
      </c>
    </row>
    <row r="75" spans="2:4" x14ac:dyDescent="0.2">
      <c r="B75" s="29" t="s">
        <v>53</v>
      </c>
      <c r="C75" s="10">
        <v>355926</v>
      </c>
      <c r="D75" s="10">
        <v>371159</v>
      </c>
    </row>
    <row r="76" spans="2:4" x14ac:dyDescent="0.2">
      <c r="B76" s="16"/>
      <c r="C76" s="15">
        <v>7399430</v>
      </c>
      <c r="D76" s="15">
        <v>8132356</v>
      </c>
    </row>
    <row r="77" spans="2:4" x14ac:dyDescent="0.2">
      <c r="B77" s="16" t="s">
        <v>54</v>
      </c>
      <c r="C77" s="15">
        <v>16532370</v>
      </c>
      <c r="D77" s="15">
        <v>15617446</v>
      </c>
    </row>
  </sheetData>
  <mergeCells count="1">
    <mergeCell ref="C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52D0-16B6-4967-B4D7-1DF46C5EADE9}">
  <dimension ref="B2:E31"/>
  <sheetViews>
    <sheetView showGridLines="0" tabSelected="1" zoomScaleNormal="100" workbookViewId="0">
      <selection activeCell="C9" sqref="C9"/>
    </sheetView>
  </sheetViews>
  <sheetFormatPr defaultColWidth="8.7109375" defaultRowHeight="12.75" x14ac:dyDescent="0.2"/>
  <cols>
    <col min="1" max="1" width="9.42578125" style="175" customWidth="1"/>
    <col min="2" max="2" width="45.140625" style="175" bestFit="1" customWidth="1"/>
    <col min="3" max="4" width="12.5703125" style="175" bestFit="1" customWidth="1"/>
    <col min="5" max="5" width="9.28515625" style="178" bestFit="1" customWidth="1"/>
    <col min="6" max="16384" width="8.7109375" style="175"/>
  </cols>
  <sheetData>
    <row r="2" spans="2:5" ht="24.95" customHeight="1" x14ac:dyDescent="0.2">
      <c r="B2" s="144" t="s">
        <v>55</v>
      </c>
      <c r="C2" s="180" t="s">
        <v>2</v>
      </c>
      <c r="D2" s="180"/>
      <c r="E2" s="180"/>
    </row>
    <row r="3" spans="2:5" x14ac:dyDescent="0.2">
      <c r="B3" s="144" t="s">
        <v>3</v>
      </c>
      <c r="C3" s="4" t="s">
        <v>197</v>
      </c>
      <c r="D3" s="4" t="s">
        <v>198</v>
      </c>
      <c r="E3" s="31" t="s">
        <v>56</v>
      </c>
    </row>
    <row r="4" spans="2:5" x14ac:dyDescent="0.2">
      <c r="B4" s="26" t="s">
        <v>57</v>
      </c>
      <c r="C4" s="32">
        <v>1000176</v>
      </c>
      <c r="D4" s="32">
        <v>851478</v>
      </c>
      <c r="E4" s="33">
        <v>0.17463516379753785</v>
      </c>
    </row>
    <row r="5" spans="2:5" x14ac:dyDescent="0.2">
      <c r="B5" s="34" t="s">
        <v>58</v>
      </c>
      <c r="C5" s="9">
        <v>991025</v>
      </c>
      <c r="D5" s="9">
        <v>843755.19461753115</v>
      </c>
      <c r="E5" s="35">
        <v>0.17454091698863583</v>
      </c>
    </row>
    <row r="6" spans="2:5" x14ac:dyDescent="0.2">
      <c r="B6" s="34" t="s">
        <v>15</v>
      </c>
      <c r="C6" s="9">
        <v>9151</v>
      </c>
      <c r="D6" s="9">
        <v>7700</v>
      </c>
      <c r="E6" s="35">
        <v>0.18844155844155841</v>
      </c>
    </row>
    <row r="7" spans="2:5" x14ac:dyDescent="0.2">
      <c r="B7" s="36" t="s">
        <v>59</v>
      </c>
      <c r="C7" s="37">
        <v>-147343</v>
      </c>
      <c r="D7" s="37">
        <v>-117137</v>
      </c>
      <c r="E7" s="38">
        <v>0.25786899101052607</v>
      </c>
    </row>
    <row r="8" spans="2:5" x14ac:dyDescent="0.2">
      <c r="B8" s="26" t="s">
        <v>60</v>
      </c>
      <c r="C8" s="32">
        <v>852857</v>
      </c>
      <c r="D8" s="32">
        <v>734341</v>
      </c>
      <c r="E8" s="33">
        <v>0.16139096141983078</v>
      </c>
    </row>
    <row r="9" spans="2:5" x14ac:dyDescent="0.2">
      <c r="B9" s="26" t="s">
        <v>61</v>
      </c>
      <c r="C9" s="176">
        <v>-279729</v>
      </c>
      <c r="D9" s="176">
        <v>-270109</v>
      </c>
      <c r="E9" s="177">
        <f>C9/D9-1</f>
        <v>3.5615251620642052E-2</v>
      </c>
    </row>
    <row r="10" spans="2:5" x14ac:dyDescent="0.2">
      <c r="B10" s="34" t="s">
        <v>62</v>
      </c>
      <c r="C10" s="9">
        <v>-91145</v>
      </c>
      <c r="D10" s="9">
        <v>-74866</v>
      </c>
      <c r="E10" s="35">
        <v>0.21744182940186474</v>
      </c>
    </row>
    <row r="11" spans="2:5" x14ac:dyDescent="0.2">
      <c r="B11" s="34" t="s">
        <v>63</v>
      </c>
      <c r="C11" s="9">
        <v>-3689</v>
      </c>
      <c r="D11" s="9">
        <v>-3005</v>
      </c>
      <c r="E11" s="35">
        <v>0.22762063227953422</v>
      </c>
    </row>
    <row r="12" spans="2:5" x14ac:dyDescent="0.2">
      <c r="B12" s="34" t="s">
        <v>64</v>
      </c>
      <c r="C12" s="9">
        <v>-30613</v>
      </c>
      <c r="D12" s="9">
        <v>-30082</v>
      </c>
      <c r="E12" s="35">
        <v>1.7651751878199562E-2</v>
      </c>
    </row>
    <row r="13" spans="2:5" x14ac:dyDescent="0.2">
      <c r="B13" s="34" t="s">
        <v>65</v>
      </c>
      <c r="C13" s="9">
        <v>-136891</v>
      </c>
      <c r="D13" s="9">
        <v>-140551</v>
      </c>
      <c r="E13" s="35">
        <v>-2.6040369687871268E-2</v>
      </c>
    </row>
    <row r="14" spans="2:5" x14ac:dyDescent="0.2">
      <c r="B14" s="34" t="s">
        <v>15</v>
      </c>
      <c r="C14" s="9">
        <v>-17391</v>
      </c>
      <c r="D14" s="9">
        <v>-21605</v>
      </c>
      <c r="E14" s="35">
        <v>-0.10377227493635732</v>
      </c>
    </row>
    <row r="15" spans="2:5" x14ac:dyDescent="0.2">
      <c r="B15" s="39" t="s">
        <v>66</v>
      </c>
      <c r="C15" s="32">
        <v>573105</v>
      </c>
      <c r="D15" s="32">
        <v>466129</v>
      </c>
      <c r="E15" s="33">
        <v>0.22949870100337022</v>
      </c>
    </row>
    <row r="16" spans="2:5" x14ac:dyDescent="0.2">
      <c r="B16" s="20" t="s">
        <v>67</v>
      </c>
      <c r="C16" s="37">
        <v>-116197</v>
      </c>
      <c r="D16" s="37">
        <v>-48618</v>
      </c>
      <c r="E16" s="40">
        <v>1.3899995886297258</v>
      </c>
    </row>
    <row r="17" spans="2:5" x14ac:dyDescent="0.2">
      <c r="B17" s="41" t="s">
        <v>68</v>
      </c>
      <c r="C17" s="9">
        <v>9761</v>
      </c>
      <c r="D17" s="9">
        <v>21983</v>
      </c>
      <c r="E17" s="35">
        <v>-0.55597507164627213</v>
      </c>
    </row>
    <row r="18" spans="2:5" x14ac:dyDescent="0.2">
      <c r="B18" s="41" t="s">
        <v>69</v>
      </c>
      <c r="C18" s="9">
        <v>-68620</v>
      </c>
      <c r="D18" s="9">
        <v>-26159</v>
      </c>
      <c r="E18" s="35">
        <v>1.623188959822623</v>
      </c>
    </row>
    <row r="19" spans="2:5" x14ac:dyDescent="0.2">
      <c r="B19" s="41" t="s">
        <v>70</v>
      </c>
      <c r="C19" s="9">
        <v>908</v>
      </c>
      <c r="D19" s="9">
        <v>-418</v>
      </c>
      <c r="E19" s="35">
        <v>-3.1722488038277512</v>
      </c>
    </row>
    <row r="20" spans="2:5" x14ac:dyDescent="0.2">
      <c r="B20" s="34" t="s">
        <v>71</v>
      </c>
      <c r="C20" s="9">
        <v>-62773</v>
      </c>
      <c r="D20" s="9">
        <v>-36389</v>
      </c>
      <c r="E20" s="35">
        <v>0.7250542746434363</v>
      </c>
    </row>
    <row r="21" spans="2:5" x14ac:dyDescent="0.2">
      <c r="B21" s="34" t="s">
        <v>15</v>
      </c>
      <c r="C21" s="9">
        <v>4527</v>
      </c>
      <c r="D21" s="9">
        <v>-7635</v>
      </c>
      <c r="E21" s="35">
        <v>-1.5929273084479372</v>
      </c>
    </row>
    <row r="22" spans="2:5" x14ac:dyDescent="0.2">
      <c r="B22" s="26" t="s">
        <v>72</v>
      </c>
      <c r="C22" s="32">
        <v>456908</v>
      </c>
      <c r="D22" s="32">
        <v>417511</v>
      </c>
      <c r="E22" s="33">
        <v>9.436158568277242E-2</v>
      </c>
    </row>
    <row r="23" spans="2:5" x14ac:dyDescent="0.2">
      <c r="B23" s="142" t="s">
        <v>73</v>
      </c>
      <c r="C23" s="9">
        <v>1214</v>
      </c>
      <c r="D23" s="9">
        <v>20314</v>
      </c>
      <c r="E23" s="35">
        <v>-0.94023825932854188</v>
      </c>
    </row>
    <row r="24" spans="2:5" x14ac:dyDescent="0.2">
      <c r="B24" s="142" t="s">
        <v>74</v>
      </c>
      <c r="C24" s="9">
        <v>-13717</v>
      </c>
      <c r="D24" s="9">
        <v>-10187</v>
      </c>
      <c r="E24" s="35">
        <v>0.34652007460488865</v>
      </c>
    </row>
    <row r="25" spans="2:5" x14ac:dyDescent="0.2">
      <c r="B25" s="26" t="s">
        <v>75</v>
      </c>
      <c r="C25" s="32">
        <v>444401</v>
      </c>
      <c r="D25" s="32">
        <v>427638</v>
      </c>
      <c r="E25" s="33">
        <v>3.9199042180535937E-2</v>
      </c>
    </row>
    <row r="26" spans="2:5" x14ac:dyDescent="0.2">
      <c r="B26" s="140" t="s">
        <v>76</v>
      </c>
      <c r="C26" s="37">
        <v>-134410</v>
      </c>
      <c r="D26" s="37">
        <v>-103852</v>
      </c>
      <c r="E26" s="38">
        <v>0.29424565728151597</v>
      </c>
    </row>
    <row r="27" spans="2:5" x14ac:dyDescent="0.2">
      <c r="B27" s="42" t="s">
        <v>77</v>
      </c>
      <c r="C27" s="43">
        <v>-210719</v>
      </c>
      <c r="D27" s="43">
        <v>-77594</v>
      </c>
      <c r="E27" s="44">
        <v>1.7156610047168597</v>
      </c>
    </row>
    <row r="28" spans="2:5" x14ac:dyDescent="0.2">
      <c r="B28" s="45" t="s">
        <v>78</v>
      </c>
      <c r="C28" s="43">
        <v>76309</v>
      </c>
      <c r="D28" s="43">
        <v>-26258</v>
      </c>
      <c r="E28" s="44">
        <v>-3.9061238479701426</v>
      </c>
    </row>
    <row r="29" spans="2:5" ht="38.25" x14ac:dyDescent="0.2">
      <c r="B29" s="39" t="s">
        <v>79</v>
      </c>
      <c r="C29" s="32">
        <v>309991</v>
      </c>
      <c r="D29" s="32">
        <v>323786</v>
      </c>
      <c r="E29" s="33">
        <v>-4.2605301032163201E-2</v>
      </c>
    </row>
    <row r="30" spans="2:5" x14ac:dyDescent="0.2">
      <c r="B30" s="45" t="s">
        <v>80</v>
      </c>
      <c r="C30" s="43">
        <v>-1855</v>
      </c>
      <c r="D30" s="43">
        <v>-15497</v>
      </c>
      <c r="E30" s="44">
        <v>-0.88029941278957213</v>
      </c>
    </row>
    <row r="31" spans="2:5" x14ac:dyDescent="0.2">
      <c r="B31" s="173" t="s">
        <v>81</v>
      </c>
      <c r="C31" s="17">
        <v>308136</v>
      </c>
      <c r="D31" s="17">
        <v>308289</v>
      </c>
      <c r="E31" s="47">
        <v>-4.9628757432151893E-4</v>
      </c>
    </row>
  </sheetData>
  <mergeCells count="1">
    <mergeCell ref="C2:E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46EB-4EE8-423F-8F5C-CBD37AB8A46E}">
  <dimension ref="B2:D64"/>
  <sheetViews>
    <sheetView showGridLines="0" topLeftCell="A19" workbookViewId="0">
      <selection activeCell="A2" sqref="A2"/>
    </sheetView>
  </sheetViews>
  <sheetFormatPr defaultRowHeight="15" x14ac:dyDescent="0.25"/>
  <cols>
    <col min="2" max="2" width="60.5703125" bestFit="1" customWidth="1"/>
    <col min="3" max="4" width="12.5703125" bestFit="1" customWidth="1"/>
  </cols>
  <sheetData>
    <row r="2" spans="2:4" ht="50.1" customHeight="1" x14ac:dyDescent="0.25">
      <c r="B2" s="48" t="s">
        <v>82</v>
      </c>
      <c r="C2" s="181" t="s">
        <v>2</v>
      </c>
      <c r="D2" s="181"/>
    </row>
    <row r="3" spans="2:4" x14ac:dyDescent="0.25">
      <c r="B3" s="48"/>
      <c r="C3" s="50">
        <v>44286</v>
      </c>
      <c r="D3" s="51">
        <v>44196</v>
      </c>
    </row>
    <row r="4" spans="2:4" x14ac:dyDescent="0.25">
      <c r="B4" s="52" t="s">
        <v>83</v>
      </c>
      <c r="C4" s="53">
        <v>486103</v>
      </c>
      <c r="D4" s="53">
        <v>3133131</v>
      </c>
    </row>
    <row r="5" spans="2:4" x14ac:dyDescent="0.25">
      <c r="B5" s="54" t="s">
        <v>84</v>
      </c>
      <c r="C5" s="55">
        <v>309991</v>
      </c>
      <c r="D5" s="56">
        <v>2023537</v>
      </c>
    </row>
    <row r="6" spans="2:4" x14ac:dyDescent="0.25">
      <c r="B6" s="54" t="s">
        <v>85</v>
      </c>
      <c r="C6" s="55">
        <v>12100</v>
      </c>
      <c r="D6" s="56">
        <v>15368</v>
      </c>
    </row>
    <row r="7" spans="2:4" x14ac:dyDescent="0.25">
      <c r="B7" s="54" t="s">
        <v>86</v>
      </c>
      <c r="C7" s="55">
        <v>-5798</v>
      </c>
      <c r="D7" s="56">
        <v>71465</v>
      </c>
    </row>
    <row r="8" spans="2:4" x14ac:dyDescent="0.25">
      <c r="B8" s="54" t="s">
        <v>87</v>
      </c>
      <c r="C8" s="55">
        <v>136891</v>
      </c>
      <c r="D8" s="56">
        <v>573048</v>
      </c>
    </row>
    <row r="9" spans="2:4" x14ac:dyDescent="0.25">
      <c r="B9" s="54" t="s">
        <v>19</v>
      </c>
      <c r="C9" s="55">
        <v>-76309</v>
      </c>
      <c r="D9" s="56">
        <v>153387</v>
      </c>
    </row>
    <row r="10" spans="2:4" x14ac:dyDescent="0.25">
      <c r="B10" s="54" t="s">
        <v>88</v>
      </c>
      <c r="C10" s="55">
        <v>-1533</v>
      </c>
      <c r="D10" s="56">
        <v>8085</v>
      </c>
    </row>
    <row r="11" spans="2:4" x14ac:dyDescent="0.25">
      <c r="B11" s="54" t="s">
        <v>89</v>
      </c>
      <c r="C11" s="55">
        <v>3059</v>
      </c>
      <c r="D11" s="56">
        <v>40234</v>
      </c>
    </row>
    <row r="12" spans="2:4" x14ac:dyDescent="0.25">
      <c r="B12" s="54" t="s">
        <v>90</v>
      </c>
      <c r="C12" s="57">
        <v>9</v>
      </c>
      <c r="D12" s="56">
        <v>37</v>
      </c>
    </row>
    <row r="13" spans="2:4" x14ac:dyDescent="0.25">
      <c r="B13" s="54" t="s">
        <v>91</v>
      </c>
      <c r="C13" s="57">
        <v>598</v>
      </c>
      <c r="D13" s="56">
        <v>-6531</v>
      </c>
    </row>
    <row r="14" spans="2:4" x14ac:dyDescent="0.25">
      <c r="B14" s="54" t="s">
        <v>92</v>
      </c>
      <c r="C14" s="55">
        <v>-1187</v>
      </c>
      <c r="D14" s="56">
        <v>-1812</v>
      </c>
    </row>
    <row r="15" spans="2:4" x14ac:dyDescent="0.25">
      <c r="B15" s="54" t="s">
        <v>93</v>
      </c>
      <c r="C15" s="56">
        <v>0</v>
      </c>
      <c r="D15" s="56">
        <v>0</v>
      </c>
    </row>
    <row r="16" spans="2:4" x14ac:dyDescent="0.25">
      <c r="B16" s="54" t="s">
        <v>94</v>
      </c>
      <c r="C16" s="55">
        <v>-1209</v>
      </c>
      <c r="D16" s="56">
        <v>60434</v>
      </c>
    </row>
    <row r="17" spans="2:4" x14ac:dyDescent="0.25">
      <c r="B17" s="54" t="s">
        <v>95</v>
      </c>
      <c r="C17" s="57">
        <v>-655</v>
      </c>
      <c r="D17" s="56">
        <v>-4437</v>
      </c>
    </row>
    <row r="18" spans="2:4" x14ac:dyDescent="0.25">
      <c r="B18" s="54" t="s">
        <v>96</v>
      </c>
      <c r="C18" s="55">
        <v>96539</v>
      </c>
      <c r="D18" s="56">
        <v>0</v>
      </c>
    </row>
    <row r="19" spans="2:4" x14ac:dyDescent="0.25">
      <c r="B19" s="54" t="s">
        <v>97</v>
      </c>
      <c r="C19" s="55">
        <v>13607</v>
      </c>
      <c r="D19" s="56">
        <v>200316</v>
      </c>
    </row>
    <row r="20" spans="2:4" x14ac:dyDescent="0.25">
      <c r="B20" s="52" t="s">
        <v>98</v>
      </c>
      <c r="C20" s="53">
        <v>-22486</v>
      </c>
      <c r="D20" s="53">
        <v>-1210110</v>
      </c>
    </row>
    <row r="21" spans="2:4" x14ac:dyDescent="0.25">
      <c r="B21" s="54" t="s">
        <v>14</v>
      </c>
      <c r="C21" s="55">
        <v>4589</v>
      </c>
      <c r="D21" s="56">
        <v>-156</v>
      </c>
    </row>
    <row r="22" spans="2:4" x14ac:dyDescent="0.25">
      <c r="B22" s="54" t="s">
        <v>7</v>
      </c>
      <c r="C22" s="55">
        <v>65040</v>
      </c>
      <c r="D22" s="56">
        <v>-889884</v>
      </c>
    </row>
    <row r="23" spans="2:4" x14ac:dyDescent="0.25">
      <c r="B23" s="54" t="s">
        <v>99</v>
      </c>
      <c r="C23" s="55">
        <v>1945</v>
      </c>
      <c r="D23" s="56">
        <v>-7710</v>
      </c>
    </row>
    <row r="24" spans="2:4" x14ac:dyDescent="0.25">
      <c r="B24" s="54" t="s">
        <v>18</v>
      </c>
      <c r="C24" s="55">
        <v>-42504</v>
      </c>
      <c r="D24" s="56">
        <v>-202667</v>
      </c>
    </row>
    <row r="25" spans="2:4" x14ac:dyDescent="0.25">
      <c r="B25" s="54" t="s">
        <v>10</v>
      </c>
      <c r="C25" s="55">
        <v>-31187</v>
      </c>
      <c r="D25" s="56">
        <v>3528</v>
      </c>
    </row>
    <row r="26" spans="2:4" x14ac:dyDescent="0.25">
      <c r="B26" s="54" t="s">
        <v>13</v>
      </c>
      <c r="C26" s="55">
        <v>-30195</v>
      </c>
      <c r="D26" s="56">
        <v>-1723</v>
      </c>
    </row>
    <row r="27" spans="2:4" x14ac:dyDescent="0.25">
      <c r="B27" s="54" t="s">
        <v>20</v>
      </c>
      <c r="C27" s="55">
        <v>-2861</v>
      </c>
      <c r="D27" s="56">
        <v>9856</v>
      </c>
    </row>
    <row r="28" spans="2:4" x14ac:dyDescent="0.25">
      <c r="B28" s="54" t="s">
        <v>9</v>
      </c>
      <c r="C28" s="57">
        <v>0</v>
      </c>
      <c r="D28" s="56">
        <v>-3890</v>
      </c>
    </row>
    <row r="29" spans="2:4" x14ac:dyDescent="0.25">
      <c r="B29" s="54" t="s">
        <v>100</v>
      </c>
      <c r="C29" s="55">
        <v>-9122</v>
      </c>
      <c r="D29" s="56">
        <v>9387</v>
      </c>
    </row>
    <row r="30" spans="2:4" x14ac:dyDescent="0.25">
      <c r="B30" s="54" t="s">
        <v>15</v>
      </c>
      <c r="C30" s="55">
        <v>21809</v>
      </c>
      <c r="D30" s="56">
        <v>-126851</v>
      </c>
    </row>
    <row r="31" spans="2:4" x14ac:dyDescent="0.25">
      <c r="B31" s="52" t="s">
        <v>101</v>
      </c>
      <c r="C31" s="53">
        <v>-42020</v>
      </c>
      <c r="D31" s="53">
        <v>185567</v>
      </c>
    </row>
    <row r="32" spans="2:4" x14ac:dyDescent="0.25">
      <c r="B32" s="54" t="s">
        <v>31</v>
      </c>
      <c r="C32" s="55">
        <v>-55505</v>
      </c>
      <c r="D32" s="56">
        <v>-14428</v>
      </c>
    </row>
    <row r="33" spans="2:4" x14ac:dyDescent="0.25">
      <c r="B33" s="54" t="s">
        <v>32</v>
      </c>
      <c r="C33" s="55">
        <v>8272</v>
      </c>
      <c r="D33" s="56">
        <v>163522</v>
      </c>
    </row>
    <row r="34" spans="2:4" x14ac:dyDescent="0.25">
      <c r="B34" s="54" t="s">
        <v>102</v>
      </c>
      <c r="C34" s="55">
        <v>-8882</v>
      </c>
      <c r="D34" s="56">
        <v>11753</v>
      </c>
    </row>
    <row r="35" spans="2:4" x14ac:dyDescent="0.25">
      <c r="B35" s="54" t="s">
        <v>104</v>
      </c>
      <c r="C35" s="57" t="s">
        <v>103</v>
      </c>
      <c r="D35" s="56">
        <v>0</v>
      </c>
    </row>
    <row r="36" spans="2:4" x14ac:dyDescent="0.25">
      <c r="B36" s="54" t="s">
        <v>34</v>
      </c>
      <c r="C36" s="55">
        <v>-2583</v>
      </c>
      <c r="D36" s="56">
        <v>6665</v>
      </c>
    </row>
    <row r="37" spans="2:4" x14ac:dyDescent="0.25">
      <c r="B37" s="54" t="s">
        <v>36</v>
      </c>
      <c r="C37" s="55">
        <v>-4742</v>
      </c>
      <c r="D37" s="56">
        <v>11778</v>
      </c>
    </row>
    <row r="38" spans="2:4" x14ac:dyDescent="0.25">
      <c r="B38" s="54" t="s">
        <v>37</v>
      </c>
      <c r="C38" s="57">
        <v>-16</v>
      </c>
      <c r="D38" s="56">
        <v>-1302</v>
      </c>
    </row>
    <row r="39" spans="2:4" x14ac:dyDescent="0.25">
      <c r="B39" s="54" t="s">
        <v>43</v>
      </c>
      <c r="C39" s="57">
        <v>-620</v>
      </c>
      <c r="D39" s="56">
        <v>-2480</v>
      </c>
    </row>
    <row r="40" spans="2:4" x14ac:dyDescent="0.25">
      <c r="B40" s="54" t="s">
        <v>105</v>
      </c>
      <c r="C40" s="55">
        <v>17350</v>
      </c>
      <c r="D40" s="56">
        <v>28091</v>
      </c>
    </row>
    <row r="41" spans="2:4" x14ac:dyDescent="0.25">
      <c r="B41" s="54" t="s">
        <v>15</v>
      </c>
      <c r="C41" s="55">
        <v>4706</v>
      </c>
      <c r="D41" s="56">
        <v>-18032</v>
      </c>
    </row>
    <row r="42" spans="2:4" x14ac:dyDescent="0.25">
      <c r="B42" s="58" t="s">
        <v>106</v>
      </c>
      <c r="C42" s="59">
        <v>421597</v>
      </c>
      <c r="D42" s="59">
        <v>2108588</v>
      </c>
    </row>
    <row r="43" spans="2:4" x14ac:dyDescent="0.25">
      <c r="B43" s="52" t="s">
        <v>107</v>
      </c>
      <c r="C43" s="53">
        <v>-1798477</v>
      </c>
      <c r="D43" s="53">
        <v>-936760</v>
      </c>
    </row>
    <row r="44" spans="2:4" x14ac:dyDescent="0.25">
      <c r="B44" s="54" t="s">
        <v>6</v>
      </c>
      <c r="C44" s="55">
        <v>-265886</v>
      </c>
      <c r="D44" s="56">
        <v>-1744485</v>
      </c>
    </row>
    <row r="45" spans="2:4" x14ac:dyDescent="0.25">
      <c r="B45" s="54" t="s">
        <v>108</v>
      </c>
      <c r="C45" s="55">
        <v>235132</v>
      </c>
      <c r="D45" s="56">
        <v>1767685</v>
      </c>
    </row>
    <row r="46" spans="2:4" x14ac:dyDescent="0.25">
      <c r="B46" s="54" t="s">
        <v>109</v>
      </c>
      <c r="C46" s="55">
        <v>-177658</v>
      </c>
      <c r="D46" s="56">
        <v>-758153</v>
      </c>
    </row>
    <row r="47" spans="2:4" x14ac:dyDescent="0.25">
      <c r="B47" s="54" t="s">
        <v>24</v>
      </c>
      <c r="C47" s="55">
        <v>-30479</v>
      </c>
      <c r="D47" s="56">
        <v>-758153</v>
      </c>
    </row>
    <row r="48" spans="2:4" x14ac:dyDescent="0.25">
      <c r="B48" s="54" t="s">
        <v>22</v>
      </c>
      <c r="C48" s="55">
        <v>-1590065</v>
      </c>
      <c r="D48" s="56">
        <v>-221501</v>
      </c>
    </row>
    <row r="49" spans="2:4" x14ac:dyDescent="0.25">
      <c r="B49" s="54" t="s">
        <v>110</v>
      </c>
      <c r="C49" s="55">
        <v>67555</v>
      </c>
      <c r="D49" s="56">
        <v>0</v>
      </c>
    </row>
    <row r="50" spans="2:4" x14ac:dyDescent="0.25">
      <c r="B50" s="54" t="s">
        <v>111</v>
      </c>
      <c r="C50" s="57">
        <v>0</v>
      </c>
      <c r="D50" s="56">
        <v>19694</v>
      </c>
    </row>
    <row r="51" spans="2:4" x14ac:dyDescent="0.25">
      <c r="B51" s="52" t="s">
        <v>112</v>
      </c>
      <c r="C51" s="53">
        <v>126155</v>
      </c>
      <c r="D51" s="53">
        <v>299538</v>
      </c>
    </row>
    <row r="52" spans="2:4" x14ac:dyDescent="0.25">
      <c r="B52" s="54" t="s">
        <v>113</v>
      </c>
      <c r="C52" s="55">
        <v>672500</v>
      </c>
      <c r="D52" s="56">
        <v>2255516</v>
      </c>
    </row>
    <row r="53" spans="2:4" x14ac:dyDescent="0.25">
      <c r="B53" s="54" t="s">
        <v>114</v>
      </c>
      <c r="C53" s="55">
        <v>-31807</v>
      </c>
      <c r="D53" s="56">
        <v>-1263352</v>
      </c>
    </row>
    <row r="54" spans="2:4" x14ac:dyDescent="0.25">
      <c r="B54" s="54" t="s">
        <v>115</v>
      </c>
      <c r="C54" s="55">
        <v>-35977</v>
      </c>
      <c r="D54" s="56">
        <v>-167144</v>
      </c>
    </row>
    <row r="55" spans="2:4" x14ac:dyDescent="0.25">
      <c r="B55" s="54" t="s">
        <v>116</v>
      </c>
      <c r="C55" s="57">
        <v>-195</v>
      </c>
      <c r="D55" s="56">
        <v>-308</v>
      </c>
    </row>
    <row r="56" spans="2:4" x14ac:dyDescent="0.25">
      <c r="B56" s="54" t="s">
        <v>117</v>
      </c>
      <c r="C56" s="57">
        <v>0</v>
      </c>
      <c r="D56" s="56">
        <v>0</v>
      </c>
    </row>
    <row r="57" spans="2:4" x14ac:dyDescent="0.25">
      <c r="B57" s="54" t="s">
        <v>118</v>
      </c>
      <c r="C57" s="55">
        <v>-1855</v>
      </c>
      <c r="D57" s="56">
        <v>-21147</v>
      </c>
    </row>
    <row r="58" spans="2:4" x14ac:dyDescent="0.25">
      <c r="B58" s="54" t="s">
        <v>11</v>
      </c>
      <c r="C58" s="55">
        <v>11067</v>
      </c>
      <c r="D58" s="56">
        <v>243342</v>
      </c>
    </row>
    <row r="59" spans="2:4" x14ac:dyDescent="0.25">
      <c r="B59" s="54" t="s">
        <v>119</v>
      </c>
      <c r="C59" s="55">
        <v>0</v>
      </c>
      <c r="D59" s="56">
        <v>0</v>
      </c>
    </row>
    <row r="60" spans="2:4" x14ac:dyDescent="0.25">
      <c r="B60" s="54" t="s">
        <v>120</v>
      </c>
      <c r="C60" s="55">
        <v>-487578</v>
      </c>
      <c r="D60" s="56">
        <v>-747369</v>
      </c>
    </row>
    <row r="61" spans="2:4" x14ac:dyDescent="0.25">
      <c r="B61" s="52" t="s">
        <v>121</v>
      </c>
      <c r="C61" s="60">
        <v>-1250725</v>
      </c>
      <c r="D61" s="60">
        <v>1471366</v>
      </c>
    </row>
    <row r="62" spans="2:4" x14ac:dyDescent="0.25">
      <c r="B62" s="54" t="s">
        <v>122</v>
      </c>
      <c r="C62" s="55">
        <v>2067337</v>
      </c>
      <c r="D62" s="56">
        <v>595971</v>
      </c>
    </row>
    <row r="63" spans="2:4" x14ac:dyDescent="0.25">
      <c r="B63" s="54" t="s">
        <v>123</v>
      </c>
      <c r="C63" s="55">
        <v>853688</v>
      </c>
      <c r="D63" s="56">
        <v>2067337</v>
      </c>
    </row>
    <row r="64" spans="2:4" x14ac:dyDescent="0.25">
      <c r="B64" s="61" t="s">
        <v>124</v>
      </c>
      <c r="C64" s="62">
        <v>-1213649</v>
      </c>
      <c r="D64" s="62">
        <v>1471366</v>
      </c>
    </row>
  </sheetData>
  <mergeCells count="1">
    <mergeCell ref="C2:D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25A1-CE7F-42DA-9D58-624451B4C5B8}">
  <dimension ref="B2:O20"/>
  <sheetViews>
    <sheetView showGridLines="0" workbookViewId="0">
      <selection activeCell="F10" sqref="F10"/>
    </sheetView>
  </sheetViews>
  <sheetFormatPr defaultColWidth="8.7109375" defaultRowHeight="14.25" x14ac:dyDescent="0.2"/>
  <cols>
    <col min="1" max="1" width="8.7109375" style="1"/>
    <col min="2" max="2" width="45.85546875" style="1" bestFit="1" customWidth="1"/>
    <col min="3" max="3" width="12.7109375" style="1" bestFit="1" customWidth="1"/>
    <col min="4" max="4" width="8.7109375" style="1"/>
    <col min="5" max="5" width="10.42578125" style="1" bestFit="1" customWidth="1"/>
    <col min="6" max="6" width="4.5703125" style="1" customWidth="1"/>
    <col min="7" max="7" width="45.5703125" style="1" bestFit="1" customWidth="1"/>
    <col min="8" max="8" width="10.42578125" style="1" bestFit="1" customWidth="1"/>
    <col min="9" max="9" width="8.7109375" style="1"/>
    <col min="10" max="10" width="10.42578125" style="1" bestFit="1" customWidth="1"/>
    <col min="11" max="13" width="0" style="1" hidden="1" customWidth="1"/>
    <col min="14" max="16384" width="8.7109375" style="1"/>
  </cols>
  <sheetData>
    <row r="2" spans="2:15" ht="15" x14ac:dyDescent="0.25">
      <c r="B2" s="132" t="s">
        <v>146</v>
      </c>
      <c r="C2" s="132"/>
      <c r="D2" s="132"/>
      <c r="E2" s="132"/>
      <c r="F2" s="72"/>
      <c r="G2" s="132" t="s">
        <v>147</v>
      </c>
      <c r="H2" s="132"/>
      <c r="I2" s="132"/>
      <c r="J2" s="132"/>
      <c r="K2" s="132"/>
      <c r="L2" s="132"/>
      <c r="M2" s="132"/>
      <c r="N2" s="72"/>
      <c r="O2"/>
    </row>
    <row r="3" spans="2:15" ht="15" x14ac:dyDescent="0.25">
      <c r="B3" s="2" t="s">
        <v>55</v>
      </c>
      <c r="C3" s="132" t="s">
        <v>197</v>
      </c>
      <c r="D3" s="132" t="s">
        <v>198</v>
      </c>
      <c r="E3" s="132" t="s">
        <v>56</v>
      </c>
      <c r="F3" s="72"/>
      <c r="G3" s="2" t="s">
        <v>55</v>
      </c>
      <c r="H3" s="132" t="s">
        <v>197</v>
      </c>
      <c r="I3" s="132" t="s">
        <v>198</v>
      </c>
      <c r="J3" s="132" t="s">
        <v>56</v>
      </c>
      <c r="K3" s="132">
        <v>2020</v>
      </c>
      <c r="L3" s="132">
        <v>2019</v>
      </c>
      <c r="M3" s="132" t="s">
        <v>56</v>
      </c>
      <c r="N3" s="72"/>
      <c r="O3"/>
    </row>
    <row r="4" spans="2:15" x14ac:dyDescent="0.2">
      <c r="B4" s="3" t="s">
        <v>150</v>
      </c>
      <c r="C4" s="132"/>
      <c r="D4" s="132"/>
      <c r="E4" s="132"/>
      <c r="F4" s="73"/>
      <c r="G4" s="3" t="s">
        <v>150</v>
      </c>
      <c r="H4" s="132"/>
      <c r="I4" s="132"/>
      <c r="J4" s="132"/>
      <c r="K4" s="132"/>
      <c r="L4" s="132"/>
      <c r="M4" s="132"/>
      <c r="N4" s="73"/>
      <c r="O4" s="72"/>
    </row>
    <row r="5" spans="2:15" ht="15" x14ac:dyDescent="0.2">
      <c r="B5" s="74"/>
      <c r="C5" s="132"/>
      <c r="D5" s="132"/>
      <c r="E5" s="132"/>
      <c r="F5" s="73"/>
      <c r="G5" s="74"/>
      <c r="H5" s="132"/>
      <c r="I5" s="132"/>
      <c r="J5" s="132"/>
      <c r="K5" s="132"/>
      <c r="L5" s="132"/>
      <c r="M5" s="132"/>
      <c r="N5" s="73"/>
      <c r="O5" s="72"/>
    </row>
    <row r="6" spans="2:15" x14ac:dyDescent="0.2">
      <c r="B6" s="20" t="s">
        <v>151</v>
      </c>
      <c r="C6" s="37">
        <v>152703</v>
      </c>
      <c r="D6" s="37">
        <v>144812</v>
      </c>
      <c r="E6" s="68">
        <v>5.4491340496643836E-2</v>
      </c>
      <c r="F6" s="72"/>
      <c r="G6" s="20" t="s">
        <v>151</v>
      </c>
      <c r="H6" s="76">
        <v>27548</v>
      </c>
      <c r="I6" s="37">
        <v>26233</v>
      </c>
      <c r="J6" s="68">
        <v>5.0127701749704601E-2</v>
      </c>
      <c r="K6" s="37">
        <v>105961</v>
      </c>
      <c r="L6" s="37">
        <v>95501</v>
      </c>
      <c r="M6" s="75">
        <v>0.11</v>
      </c>
      <c r="N6" s="72"/>
      <c r="O6" s="72"/>
    </row>
    <row r="7" spans="2:15" x14ac:dyDescent="0.2">
      <c r="B7" s="8" t="s">
        <v>152</v>
      </c>
      <c r="C7" s="9">
        <v>-20572</v>
      </c>
      <c r="D7" s="9">
        <v>-18431</v>
      </c>
      <c r="E7" s="69">
        <v>0.11616298627312682</v>
      </c>
      <c r="F7" s="72"/>
      <c r="G7" s="8" t="s">
        <v>152</v>
      </c>
      <c r="H7" s="78">
        <v>-3609.9999999999995</v>
      </c>
      <c r="I7" s="9">
        <v>-3412</v>
      </c>
      <c r="J7" s="69">
        <v>5.80304806565064E-2</v>
      </c>
      <c r="K7" s="9">
        <v>-13820</v>
      </c>
      <c r="L7" s="9">
        <v>-13818</v>
      </c>
      <c r="M7" s="77">
        <v>0</v>
      </c>
      <c r="N7" s="72"/>
      <c r="O7" s="72"/>
    </row>
    <row r="8" spans="2:15" x14ac:dyDescent="0.2">
      <c r="B8" s="20" t="s">
        <v>153</v>
      </c>
      <c r="C8" s="37">
        <v>132131</v>
      </c>
      <c r="D8" s="37">
        <v>126381</v>
      </c>
      <c r="E8" s="68">
        <v>4.5497345328807226E-2</v>
      </c>
      <c r="F8" s="72"/>
      <c r="G8" s="20" t="s">
        <v>153</v>
      </c>
      <c r="H8" s="37">
        <v>23938</v>
      </c>
      <c r="I8" s="37">
        <v>22821</v>
      </c>
      <c r="J8" s="68">
        <v>4.8946146093510334E-2</v>
      </c>
      <c r="K8" s="37">
        <v>92141</v>
      </c>
      <c r="L8" s="37">
        <v>81683</v>
      </c>
      <c r="M8" s="75">
        <v>0.128</v>
      </c>
      <c r="N8" s="72"/>
      <c r="O8" s="72"/>
    </row>
    <row r="9" spans="2:15" x14ac:dyDescent="0.2">
      <c r="B9" s="8" t="s">
        <v>154</v>
      </c>
      <c r="C9" s="9">
        <v>-9775</v>
      </c>
      <c r="D9" s="9">
        <v>867</v>
      </c>
      <c r="E9" s="69">
        <v>-12.274509803921569</v>
      </c>
      <c r="F9" s="72"/>
      <c r="G9" s="8" t="s">
        <v>154</v>
      </c>
      <c r="H9" s="78">
        <v>-3655</v>
      </c>
      <c r="I9" s="9">
        <v>-3537</v>
      </c>
      <c r="J9" s="69">
        <v>3.3361605880689815E-2</v>
      </c>
      <c r="K9" s="9">
        <v>-21226</v>
      </c>
      <c r="L9" s="9">
        <v>-15262</v>
      </c>
      <c r="M9" s="77">
        <v>0.39100000000000001</v>
      </c>
      <c r="N9" s="72"/>
      <c r="O9" s="72"/>
    </row>
    <row r="10" spans="2:15" x14ac:dyDescent="0.2">
      <c r="B10" s="8" t="s">
        <v>65</v>
      </c>
      <c r="C10" s="9">
        <v>-36790</v>
      </c>
      <c r="D10" s="9">
        <v>-33859</v>
      </c>
      <c r="E10" s="69">
        <v>8.6564871969048163E-2</v>
      </c>
      <c r="F10" s="72"/>
      <c r="G10" s="8" t="s">
        <v>65</v>
      </c>
      <c r="H10" s="78">
        <v>-6244</v>
      </c>
      <c r="I10" s="9">
        <v>-6253</v>
      </c>
      <c r="J10" s="69">
        <v>-1.4393091316168283E-3</v>
      </c>
      <c r="K10" s="9">
        <v>-25015</v>
      </c>
      <c r="L10" s="9">
        <v>-24967</v>
      </c>
      <c r="M10" s="77">
        <v>2E-3</v>
      </c>
      <c r="N10" s="72"/>
      <c r="O10" s="72"/>
    </row>
    <row r="11" spans="2:15" x14ac:dyDescent="0.2">
      <c r="B11" s="20" t="s">
        <v>148</v>
      </c>
      <c r="C11" s="37">
        <v>115079</v>
      </c>
      <c r="D11" s="37">
        <v>127488.23529411764</v>
      </c>
      <c r="E11" s="68">
        <v>-9.7336317076546774E-2</v>
      </c>
      <c r="F11" s="72"/>
      <c r="G11" s="20" t="s">
        <v>148</v>
      </c>
      <c r="H11" s="37">
        <v>20280</v>
      </c>
      <c r="I11" s="37">
        <v>19443.137254901958</v>
      </c>
      <c r="J11" s="68">
        <v>4.3041549011698432E-2</v>
      </c>
      <c r="K11" s="37">
        <v>79294</v>
      </c>
      <c r="L11" s="37">
        <v>74391</v>
      </c>
      <c r="M11" s="75">
        <v>6.6000000000000003E-2</v>
      </c>
      <c r="N11" s="72"/>
      <c r="O11" s="72"/>
    </row>
    <row r="12" spans="2:15" x14ac:dyDescent="0.2">
      <c r="B12" s="20" t="s">
        <v>155</v>
      </c>
      <c r="C12" s="37">
        <v>85566</v>
      </c>
      <c r="D12" s="37">
        <v>93389</v>
      </c>
      <c r="E12" s="68">
        <v>-8.3767895576566831E-2</v>
      </c>
      <c r="F12" s="72"/>
      <c r="G12" s="20" t="s">
        <v>155</v>
      </c>
      <c r="H12" s="37">
        <v>14039</v>
      </c>
      <c r="I12" s="37">
        <v>13031</v>
      </c>
      <c r="J12" s="68">
        <v>7.7354001995242117E-2</v>
      </c>
      <c r="K12" s="37">
        <v>45900</v>
      </c>
      <c r="L12" s="37">
        <v>41454</v>
      </c>
      <c r="M12" s="75">
        <v>0.107</v>
      </c>
      <c r="N12" s="72"/>
      <c r="O12" s="72"/>
    </row>
    <row r="13" spans="2:15" x14ac:dyDescent="0.2">
      <c r="B13" s="8" t="s">
        <v>156</v>
      </c>
      <c r="C13" s="9">
        <v>-43687</v>
      </c>
      <c r="D13" s="9">
        <v>-35418</v>
      </c>
      <c r="E13" s="69">
        <v>0.2334688576430064</v>
      </c>
      <c r="F13" s="72"/>
      <c r="G13" s="8" t="s">
        <v>156</v>
      </c>
      <c r="H13" s="78">
        <v>-2597.039215686274</v>
      </c>
      <c r="I13" s="9">
        <v>-3047</v>
      </c>
      <c r="J13" s="69">
        <v>-0.14767337850795081</v>
      </c>
      <c r="K13" s="9">
        <v>-11573</v>
      </c>
      <c r="L13" s="9">
        <v>-14506</v>
      </c>
      <c r="M13" s="77">
        <v>-0.20200000000000001</v>
      </c>
      <c r="N13" s="72"/>
      <c r="O13" s="72"/>
    </row>
    <row r="14" spans="2:15" x14ac:dyDescent="0.2">
      <c r="B14" s="8" t="s">
        <v>157</v>
      </c>
      <c r="C14" s="70">
        <v>-7.2770000000000001</v>
      </c>
      <c r="D14" s="70">
        <v>241</v>
      </c>
      <c r="E14" s="69">
        <v>-1.030195020746888</v>
      </c>
      <c r="F14" s="72"/>
      <c r="G14" s="8" t="s">
        <v>157</v>
      </c>
      <c r="H14" s="78">
        <v>-3</v>
      </c>
      <c r="I14" s="78">
        <v>159</v>
      </c>
      <c r="J14" s="69">
        <v>-1.0188679245283019</v>
      </c>
      <c r="K14" s="9">
        <v>8379</v>
      </c>
      <c r="L14" s="9">
        <v>7970</v>
      </c>
      <c r="M14" s="77">
        <v>5.0999999999999997E-2</v>
      </c>
      <c r="N14" s="72"/>
      <c r="O14" s="72"/>
    </row>
    <row r="15" spans="2:15" x14ac:dyDescent="0.2">
      <c r="B15" s="20" t="s">
        <v>158</v>
      </c>
      <c r="C15" s="37">
        <v>34602</v>
      </c>
      <c r="D15" s="37">
        <v>58212</v>
      </c>
      <c r="E15" s="68">
        <v>-0.40558647701504846</v>
      </c>
      <c r="F15" s="72"/>
      <c r="G15" s="20" t="s">
        <v>158</v>
      </c>
      <c r="H15" s="37">
        <v>11438.960784313726</v>
      </c>
      <c r="I15" s="37">
        <v>10143</v>
      </c>
      <c r="J15" s="68">
        <v>0.12776898198893094</v>
      </c>
      <c r="K15" s="37">
        <v>42706</v>
      </c>
      <c r="L15" s="37">
        <v>34918</v>
      </c>
      <c r="M15" s="75">
        <v>0.223</v>
      </c>
      <c r="N15" s="72"/>
      <c r="O15" s="72"/>
    </row>
    <row r="16" spans="2:15" x14ac:dyDescent="0.2">
      <c r="B16" s="8" t="s">
        <v>149</v>
      </c>
      <c r="C16" s="9">
        <v>-1616</v>
      </c>
      <c r="D16" s="9">
        <v>-290</v>
      </c>
      <c r="E16" s="69">
        <v>4.5724137931034479</v>
      </c>
      <c r="F16" s="72"/>
      <c r="G16" s="8" t="s">
        <v>149</v>
      </c>
      <c r="H16" s="79">
        <v>-444</v>
      </c>
      <c r="I16" s="9">
        <v>-655</v>
      </c>
      <c r="J16" s="69">
        <v>-0.32213740458015272</v>
      </c>
      <c r="K16" s="9">
        <v>-1470</v>
      </c>
      <c r="L16" s="9">
        <v>-5616</v>
      </c>
      <c r="M16" s="77">
        <v>-0.73799999999999999</v>
      </c>
      <c r="N16" s="72"/>
      <c r="O16" s="72"/>
    </row>
    <row r="17" spans="2:15" x14ac:dyDescent="0.2">
      <c r="B17" s="16" t="s">
        <v>84</v>
      </c>
      <c r="C17" s="17">
        <v>32986</v>
      </c>
      <c r="D17" s="17">
        <v>57922</v>
      </c>
      <c r="E17" s="71">
        <v>-0.43050999620178865</v>
      </c>
      <c r="F17" s="72"/>
      <c r="G17" s="16" t="s">
        <v>84</v>
      </c>
      <c r="H17" s="17">
        <v>10994.960784313726</v>
      </c>
      <c r="I17" s="17">
        <v>9488</v>
      </c>
      <c r="J17" s="71">
        <v>0.15882807591839443</v>
      </c>
      <c r="K17" s="17">
        <v>41236</v>
      </c>
      <c r="L17" s="17">
        <v>29302</v>
      </c>
      <c r="M17" s="71">
        <v>0.40699999999999997</v>
      </c>
      <c r="N17" s="72"/>
      <c r="O17" s="72"/>
    </row>
    <row r="18" spans="2:15" x14ac:dyDescent="0.2">
      <c r="B18" s="8"/>
      <c r="C18" s="8"/>
      <c r="D18" s="8"/>
      <c r="E18" s="8"/>
      <c r="F18" s="72"/>
      <c r="G18" s="8"/>
      <c r="H18" s="81"/>
      <c r="I18" s="8"/>
      <c r="J18" s="8"/>
      <c r="K18" s="8"/>
      <c r="L18" s="8"/>
      <c r="M18" s="80"/>
      <c r="N18" s="72"/>
      <c r="O18" s="72"/>
    </row>
    <row r="19" spans="2:15" x14ac:dyDescent="0.2">
      <c r="B19" s="16" t="s">
        <v>159</v>
      </c>
      <c r="C19" s="17">
        <v>58690</v>
      </c>
      <c r="D19" s="17">
        <v>65018.999999999993</v>
      </c>
      <c r="E19" s="71">
        <v>-9.7340777311247351E-2</v>
      </c>
      <c r="F19" s="72"/>
      <c r="G19" s="16" t="s">
        <v>159</v>
      </c>
      <c r="H19" s="17">
        <v>10342.799999999999</v>
      </c>
      <c r="I19" s="17">
        <v>9915.9999999999982</v>
      </c>
      <c r="J19" s="82">
        <v>4.3041549011698432E-2</v>
      </c>
      <c r="K19" s="17">
        <v>40440</v>
      </c>
      <c r="L19" s="17">
        <v>37939</v>
      </c>
      <c r="M19" s="82">
        <v>0.219</v>
      </c>
      <c r="N19" s="72"/>
      <c r="O19" s="72"/>
    </row>
    <row r="20" spans="2:15" x14ac:dyDescent="0.2">
      <c r="B20" s="16" t="s">
        <v>160</v>
      </c>
      <c r="C20" s="17">
        <v>16823</v>
      </c>
      <c r="D20" s="17">
        <v>29540.22</v>
      </c>
      <c r="E20" s="71">
        <v>-0.43050525690059183</v>
      </c>
      <c r="F20" s="72"/>
      <c r="G20" s="16" t="s">
        <v>160</v>
      </c>
      <c r="H20" s="17">
        <v>5607.43</v>
      </c>
      <c r="I20" s="17">
        <v>4838.88</v>
      </c>
      <c r="J20" s="82">
        <v>0.15882807591839443</v>
      </c>
      <c r="K20" s="17">
        <v>21030</v>
      </c>
      <c r="L20" s="17">
        <v>14944</v>
      </c>
      <c r="M20" s="82">
        <v>0.49099999999999999</v>
      </c>
      <c r="N20" s="72"/>
      <c r="O20" s="7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57351-0C73-4F4C-983C-242B35149A4A}">
  <dimension ref="B2:F35"/>
  <sheetViews>
    <sheetView showGridLines="0" workbookViewId="0"/>
  </sheetViews>
  <sheetFormatPr defaultRowHeight="15" x14ac:dyDescent="0.25"/>
  <cols>
    <col min="2" max="2" width="43" bestFit="1" customWidth="1"/>
    <col min="3" max="3" width="32.140625" bestFit="1" customWidth="1"/>
    <col min="4" max="4" width="10.28515625" bestFit="1" customWidth="1"/>
    <col min="5" max="6" width="12.5703125" bestFit="1" customWidth="1"/>
  </cols>
  <sheetData>
    <row r="2" spans="2:6" x14ac:dyDescent="0.25">
      <c r="B2" s="150" t="s">
        <v>242</v>
      </c>
      <c r="C2" s="151" t="s">
        <v>209</v>
      </c>
      <c r="D2" s="151" t="s">
        <v>243</v>
      </c>
      <c r="E2" s="172">
        <v>44286</v>
      </c>
      <c r="F2" s="172">
        <v>44196</v>
      </c>
    </row>
    <row r="3" spans="2:6" x14ac:dyDescent="0.25">
      <c r="B3" s="168" t="s">
        <v>201</v>
      </c>
      <c r="C3" s="154" t="s">
        <v>244</v>
      </c>
      <c r="D3" s="155" t="s">
        <v>245</v>
      </c>
      <c r="E3" s="156">
        <v>154.22851010721155</v>
      </c>
      <c r="F3" s="156">
        <v>159.05699103074724</v>
      </c>
    </row>
    <row r="4" spans="2:6" x14ac:dyDescent="0.25">
      <c r="B4" s="154"/>
      <c r="C4" s="154" t="s">
        <v>225</v>
      </c>
      <c r="D4" s="155" t="s">
        <v>246</v>
      </c>
      <c r="E4" s="156">
        <v>28.911887097136688</v>
      </c>
      <c r="F4" s="156">
        <v>31.454925469245893</v>
      </c>
    </row>
    <row r="5" spans="2:6" x14ac:dyDescent="0.25">
      <c r="B5" s="154"/>
      <c r="C5" s="154" t="s">
        <v>247</v>
      </c>
      <c r="D5" s="155" t="s">
        <v>248</v>
      </c>
      <c r="E5" s="156">
        <v>214.00063941989458</v>
      </c>
      <c r="F5" s="156">
        <v>218.87720637936746</v>
      </c>
    </row>
    <row r="6" spans="2:6" x14ac:dyDescent="0.25">
      <c r="B6" s="158" t="s">
        <v>249</v>
      </c>
      <c r="C6" s="158"/>
      <c r="D6" s="158"/>
      <c r="E6" s="158"/>
      <c r="F6" s="158"/>
    </row>
    <row r="7" spans="2:6" x14ac:dyDescent="0.25">
      <c r="B7" s="159" t="s">
        <v>250</v>
      </c>
      <c r="C7" s="157" t="s">
        <v>251</v>
      </c>
      <c r="D7" s="155" t="s">
        <v>252</v>
      </c>
      <c r="E7" s="156">
        <v>183.5677988883898</v>
      </c>
      <c r="F7" s="156">
        <v>176.45996945056717</v>
      </c>
    </row>
    <row r="8" spans="2:6" x14ac:dyDescent="0.25">
      <c r="B8" s="159" t="s">
        <v>253</v>
      </c>
      <c r="C8" s="157" t="s">
        <v>254</v>
      </c>
      <c r="D8" s="155" t="s">
        <v>255</v>
      </c>
      <c r="E8" s="156">
        <v>348.37189361333276</v>
      </c>
      <c r="F8" s="156">
        <v>352.49021196326925</v>
      </c>
    </row>
    <row r="9" spans="2:6" x14ac:dyDescent="0.25">
      <c r="B9" s="159" t="s">
        <v>256</v>
      </c>
      <c r="C9" s="157" t="s">
        <v>257</v>
      </c>
      <c r="D9" s="155" t="s">
        <v>258</v>
      </c>
      <c r="E9" s="156">
        <v>707.55404216401723</v>
      </c>
      <c r="F9" s="156">
        <v>681.98637470592416</v>
      </c>
    </row>
    <row r="10" spans="2:6" x14ac:dyDescent="0.25">
      <c r="B10" s="159" t="s">
        <v>259</v>
      </c>
      <c r="C10" s="157" t="s">
        <v>260</v>
      </c>
      <c r="D10" s="155" t="s">
        <v>261</v>
      </c>
      <c r="E10" s="156">
        <v>421.68443617092805</v>
      </c>
      <c r="F10" s="156">
        <v>407.03234941697951</v>
      </c>
    </row>
    <row r="11" spans="2:6" x14ac:dyDescent="0.25">
      <c r="B11" s="159" t="s">
        <v>262</v>
      </c>
      <c r="C11" s="157" t="s">
        <v>231</v>
      </c>
      <c r="D11" s="155" t="s">
        <v>263</v>
      </c>
      <c r="E11" s="156">
        <v>805.40054103501905</v>
      </c>
      <c r="F11" s="156">
        <v>795.74995328105672</v>
      </c>
    </row>
    <row r="12" spans="2:6" x14ac:dyDescent="0.25">
      <c r="B12" s="159" t="s">
        <v>262</v>
      </c>
      <c r="C12" s="157" t="s">
        <v>264</v>
      </c>
      <c r="D12" s="155" t="s">
        <v>265</v>
      </c>
      <c r="E12" s="156">
        <v>795.96806461504343</v>
      </c>
      <c r="F12" s="156">
        <v>765.54734035126921</v>
      </c>
    </row>
    <row r="13" spans="2:6" x14ac:dyDescent="0.25">
      <c r="B13" s="159" t="s">
        <v>266</v>
      </c>
      <c r="C13" s="157" t="s">
        <v>232</v>
      </c>
      <c r="D13" s="155" t="s">
        <v>233</v>
      </c>
      <c r="E13" s="156">
        <v>647.29952135315909</v>
      </c>
      <c r="F13" s="156" t="s">
        <v>234</v>
      </c>
    </row>
    <row r="14" spans="2:6" x14ac:dyDescent="0.25">
      <c r="B14" s="158" t="s">
        <v>267</v>
      </c>
      <c r="C14" s="158"/>
      <c r="D14" s="158"/>
      <c r="E14" s="158"/>
      <c r="F14" s="158"/>
    </row>
    <row r="15" spans="2:6" x14ac:dyDescent="0.25">
      <c r="B15" s="159" t="s">
        <v>268</v>
      </c>
      <c r="C15" s="160" t="s">
        <v>269</v>
      </c>
      <c r="D15" s="155" t="s">
        <v>270</v>
      </c>
      <c r="E15" s="156" t="s">
        <v>234</v>
      </c>
      <c r="F15" s="156" t="s">
        <v>234</v>
      </c>
    </row>
    <row r="16" spans="2:6" x14ac:dyDescent="0.25">
      <c r="B16" s="159" t="s">
        <v>271</v>
      </c>
      <c r="C16" s="157" t="s">
        <v>272</v>
      </c>
      <c r="D16" s="155" t="s">
        <v>273</v>
      </c>
      <c r="E16" s="156" t="s">
        <v>234</v>
      </c>
      <c r="F16" s="156" t="s">
        <v>234</v>
      </c>
    </row>
    <row r="17" spans="2:6" x14ac:dyDescent="0.25">
      <c r="B17" s="169" t="s">
        <v>271</v>
      </c>
      <c r="C17" s="170" t="s">
        <v>274</v>
      </c>
      <c r="D17" s="171">
        <v>43688</v>
      </c>
      <c r="E17" s="170" t="s">
        <v>234</v>
      </c>
      <c r="F17" s="170" t="s">
        <v>234</v>
      </c>
    </row>
    <row r="18" spans="2:6" x14ac:dyDescent="0.25">
      <c r="B18" s="159" t="s">
        <v>235</v>
      </c>
      <c r="C18" s="154" t="s">
        <v>275</v>
      </c>
      <c r="D18" s="155" t="s">
        <v>276</v>
      </c>
      <c r="E18" s="156">
        <v>652.8767463431185</v>
      </c>
      <c r="F18" s="156">
        <v>653.31696745829004</v>
      </c>
    </row>
    <row r="19" spans="2:6" x14ac:dyDescent="0.25">
      <c r="B19" s="162" t="s">
        <v>277</v>
      </c>
      <c r="C19" s="162"/>
      <c r="D19" s="162"/>
      <c r="E19" s="161">
        <v>4959.8640808072514</v>
      </c>
      <c r="F19" s="161">
        <v>4241.9722895067171</v>
      </c>
    </row>
    <row r="20" spans="2:6" x14ac:dyDescent="0.25">
      <c r="B20" s="150" t="s">
        <v>242</v>
      </c>
      <c r="C20" s="151" t="s">
        <v>209</v>
      </c>
      <c r="D20" s="151" t="s">
        <v>243</v>
      </c>
      <c r="E20" s="152">
        <v>44286</v>
      </c>
      <c r="F20" s="152">
        <v>44196</v>
      </c>
    </row>
    <row r="21" spans="2:6" x14ac:dyDescent="0.25">
      <c r="B21" s="167" t="s">
        <v>236</v>
      </c>
      <c r="C21" s="163" t="s">
        <v>278</v>
      </c>
      <c r="D21" s="164" t="s">
        <v>279</v>
      </c>
      <c r="E21" s="165">
        <v>3.7947568899999999</v>
      </c>
      <c r="F21" s="165">
        <v>3.9321794799999998</v>
      </c>
    </row>
    <row r="22" spans="2:6" x14ac:dyDescent="0.25">
      <c r="B22" s="167"/>
      <c r="C22" s="163" t="s">
        <v>280</v>
      </c>
      <c r="D22" s="164" t="s">
        <v>281</v>
      </c>
      <c r="E22" s="165">
        <v>3.7733791920467992</v>
      </c>
      <c r="F22" s="165">
        <v>4.2261846720467995</v>
      </c>
    </row>
    <row r="23" spans="2:6" x14ac:dyDescent="0.25">
      <c r="B23" s="167"/>
      <c r="C23" s="163" t="s">
        <v>247</v>
      </c>
      <c r="D23" s="164" t="s">
        <v>282</v>
      </c>
      <c r="E23" s="165">
        <v>18.609846059932295</v>
      </c>
      <c r="F23" s="165">
        <v>19.543493750346602</v>
      </c>
    </row>
    <row r="24" spans="2:6" x14ac:dyDescent="0.25">
      <c r="B24" s="167"/>
      <c r="C24" s="163" t="s">
        <v>283</v>
      </c>
      <c r="D24" s="164" t="s">
        <v>284</v>
      </c>
      <c r="E24" s="165">
        <v>7.5687882534894023E-5</v>
      </c>
      <c r="F24" s="165">
        <v>0.83769047913221717</v>
      </c>
    </row>
    <row r="25" spans="2:6" x14ac:dyDescent="0.25">
      <c r="B25" s="168" t="s">
        <v>237</v>
      </c>
      <c r="C25" s="154" t="s">
        <v>285</v>
      </c>
      <c r="D25" s="155" t="s">
        <v>282</v>
      </c>
      <c r="E25" s="156">
        <v>19.915793989765053</v>
      </c>
      <c r="F25" s="156">
        <v>20.880858735830529</v>
      </c>
    </row>
    <row r="26" spans="2:6" x14ac:dyDescent="0.25">
      <c r="B26" s="168"/>
      <c r="C26" s="154" t="s">
        <v>286</v>
      </c>
      <c r="D26" s="155" t="s">
        <v>282</v>
      </c>
      <c r="E26" s="156">
        <v>17.209927720294477</v>
      </c>
      <c r="F26" s="156">
        <v>18.043873808336137</v>
      </c>
    </row>
    <row r="27" spans="2:6" x14ac:dyDescent="0.25">
      <c r="B27" s="166" t="s">
        <v>238</v>
      </c>
      <c r="C27" s="163" t="s">
        <v>287</v>
      </c>
      <c r="D27" s="164" t="s">
        <v>281</v>
      </c>
      <c r="E27" s="165">
        <v>-4.0017766878008841E-17</v>
      </c>
      <c r="F27" s="165">
        <v>12.3243224</v>
      </c>
    </row>
    <row r="28" spans="2:6" x14ac:dyDescent="0.25">
      <c r="B28" s="168" t="s">
        <v>239</v>
      </c>
      <c r="C28" s="154" t="s">
        <v>283</v>
      </c>
      <c r="D28" s="155" t="s">
        <v>284</v>
      </c>
      <c r="E28" s="156">
        <v>-4.1171631372094455E-10</v>
      </c>
      <c r="F28" s="156">
        <v>9.3307840000000003E-2</v>
      </c>
    </row>
    <row r="29" spans="2:6" x14ac:dyDescent="0.25">
      <c r="B29" s="168"/>
      <c r="C29" s="154" t="s">
        <v>288</v>
      </c>
      <c r="D29" s="155" t="s">
        <v>289</v>
      </c>
      <c r="E29" s="156">
        <v>3.18079548</v>
      </c>
      <c r="F29" s="156">
        <v>3.3718684199999998</v>
      </c>
    </row>
    <row r="30" spans="2:6" x14ac:dyDescent="0.25">
      <c r="B30" s="168"/>
      <c r="C30" s="154" t="s">
        <v>290</v>
      </c>
      <c r="D30" s="155" t="s">
        <v>281</v>
      </c>
      <c r="E30" s="156">
        <v>2.4828028399999997</v>
      </c>
      <c r="F30" s="156">
        <v>2.7807391899999998</v>
      </c>
    </row>
    <row r="31" spans="2:6" x14ac:dyDescent="0.25">
      <c r="B31" s="168"/>
      <c r="C31" s="154" t="s">
        <v>288</v>
      </c>
      <c r="D31" s="155" t="s">
        <v>279</v>
      </c>
      <c r="E31" s="156">
        <v>5.9418872699999996</v>
      </c>
      <c r="F31" s="156">
        <v>5.9418872699999996</v>
      </c>
    </row>
    <row r="32" spans="2:6" x14ac:dyDescent="0.25">
      <c r="B32" s="166" t="s">
        <v>240</v>
      </c>
      <c r="C32" s="163" t="s">
        <v>219</v>
      </c>
      <c r="D32" s="164" t="s">
        <v>291</v>
      </c>
      <c r="E32" s="165">
        <v>145.08912106313252</v>
      </c>
      <c r="F32" s="165">
        <v>148.17550820404017</v>
      </c>
    </row>
    <row r="33" spans="2:6" x14ac:dyDescent="0.25">
      <c r="B33" s="153" t="s">
        <v>241</v>
      </c>
      <c r="C33" s="154" t="s">
        <v>292</v>
      </c>
      <c r="D33" s="155">
        <v>44397</v>
      </c>
      <c r="E33" s="156">
        <v>374.79976551562999</v>
      </c>
      <c r="F33" s="156" t="s">
        <v>234</v>
      </c>
    </row>
    <row r="34" spans="2:6" x14ac:dyDescent="0.25">
      <c r="B34" s="162" t="s">
        <v>293</v>
      </c>
      <c r="C34" s="162"/>
      <c r="D34" s="162"/>
      <c r="E34" s="161">
        <v>594.79815170827192</v>
      </c>
      <c r="F34" s="161">
        <v>240.15191424973244</v>
      </c>
    </row>
    <row r="35" spans="2:6" x14ac:dyDescent="0.25">
      <c r="B35" s="162" t="s">
        <v>294</v>
      </c>
      <c r="C35" s="162"/>
      <c r="D35" s="162"/>
      <c r="E35" s="161">
        <v>5554.5</v>
      </c>
      <c r="F35" s="161">
        <v>4482.1242037564498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C5DA-DEB8-4E4B-A8DB-8EA56FD98647}">
  <dimension ref="B2:G23"/>
  <sheetViews>
    <sheetView showGridLines="0" workbookViewId="0">
      <selection activeCell="J9" sqref="J9"/>
    </sheetView>
  </sheetViews>
  <sheetFormatPr defaultColWidth="8.7109375" defaultRowHeight="15" x14ac:dyDescent="0.25"/>
  <cols>
    <col min="1" max="1" width="8.7109375" style="133"/>
    <col min="2" max="2" width="13.85546875" style="133" customWidth="1"/>
    <col min="3" max="3" width="8.7109375" style="133"/>
    <col min="4" max="4" width="19.85546875" style="133" bestFit="1" customWidth="1"/>
    <col min="5" max="5" width="10.28515625" style="133" bestFit="1" customWidth="1"/>
    <col min="6" max="6" width="14.7109375" style="133" customWidth="1"/>
    <col min="7" max="7" width="14.140625" style="133" customWidth="1"/>
    <col min="8" max="16384" width="8.7109375" style="133"/>
  </cols>
  <sheetData>
    <row r="2" spans="2:7" ht="62.45" customHeight="1" x14ac:dyDescent="0.25">
      <c r="B2" s="144" t="s">
        <v>207</v>
      </c>
      <c r="C2" s="144" t="s">
        <v>208</v>
      </c>
      <c r="D2" s="144" t="s">
        <v>209</v>
      </c>
      <c r="E2" s="144" t="s">
        <v>210</v>
      </c>
      <c r="F2" s="144" t="s">
        <v>211</v>
      </c>
      <c r="G2" s="136" t="s">
        <v>212</v>
      </c>
    </row>
    <row r="3" spans="2:7" ht="37.5" customHeight="1" x14ac:dyDescent="0.25">
      <c r="B3" s="140" t="s">
        <v>146</v>
      </c>
      <c r="C3" s="134" t="s">
        <v>199</v>
      </c>
      <c r="D3" s="134" t="s">
        <v>213</v>
      </c>
      <c r="E3" s="134" t="s">
        <v>214</v>
      </c>
      <c r="F3" s="145">
        <v>190.7634630702</v>
      </c>
      <c r="G3" s="145">
        <v>374.04600601999999</v>
      </c>
    </row>
    <row r="4" spans="2:7" ht="37.5" customHeight="1" x14ac:dyDescent="0.25">
      <c r="B4" s="140" t="s">
        <v>200</v>
      </c>
      <c r="C4" s="134" t="s">
        <v>201</v>
      </c>
      <c r="D4" s="134" t="s">
        <v>215</v>
      </c>
      <c r="E4" s="134" t="s">
        <v>216</v>
      </c>
      <c r="F4" s="146">
        <v>495.2991148902891</v>
      </c>
      <c r="G4" s="146">
        <v>971.1747350789982</v>
      </c>
    </row>
    <row r="5" spans="2:7" x14ac:dyDescent="0.25">
      <c r="B5" s="139"/>
      <c r="C5" s="134" t="s">
        <v>201</v>
      </c>
      <c r="D5" s="134" t="s">
        <v>202</v>
      </c>
      <c r="E5" s="134" t="s">
        <v>216</v>
      </c>
      <c r="F5" s="146">
        <v>3.4370396788378792</v>
      </c>
      <c r="G5" s="146">
        <v>6.7392934879174105</v>
      </c>
    </row>
    <row r="6" spans="2:7" x14ac:dyDescent="0.25">
      <c r="B6" s="139"/>
      <c r="C6" s="134" t="s">
        <v>201</v>
      </c>
      <c r="D6" s="134" t="s">
        <v>217</v>
      </c>
      <c r="E6" s="134" t="s">
        <v>218</v>
      </c>
      <c r="F6" s="146">
        <v>33.614541136272926</v>
      </c>
      <c r="G6" s="146">
        <v>65.910864973084173</v>
      </c>
    </row>
    <row r="7" spans="2:7" x14ac:dyDescent="0.25">
      <c r="B7" s="139"/>
      <c r="C7" s="134" t="s">
        <v>203</v>
      </c>
      <c r="D7" s="134" t="s">
        <v>219</v>
      </c>
      <c r="E7" s="135">
        <v>48497</v>
      </c>
      <c r="F7" s="146">
        <v>149.35305542789999</v>
      </c>
      <c r="G7" s="146">
        <v>292.84912828999995</v>
      </c>
    </row>
    <row r="8" spans="2:7" x14ac:dyDescent="0.25">
      <c r="B8" s="141" t="s">
        <v>220</v>
      </c>
      <c r="C8" s="141"/>
      <c r="D8" s="141"/>
      <c r="E8" s="137"/>
      <c r="F8" s="147">
        <v>872.46721420349991</v>
      </c>
      <c r="G8" s="147">
        <v>1710.7200278499997</v>
      </c>
    </row>
    <row r="9" spans="2:7" x14ac:dyDescent="0.25">
      <c r="B9" s="142" t="s">
        <v>221</v>
      </c>
      <c r="C9" s="134"/>
      <c r="D9" s="134"/>
      <c r="E9" s="134"/>
      <c r="F9" s="148">
        <v>192.58569000000003</v>
      </c>
      <c r="G9" s="148">
        <v>377.61900000000003</v>
      </c>
    </row>
    <row r="10" spans="2:7" x14ac:dyDescent="0.25">
      <c r="B10" s="141" t="s">
        <v>222</v>
      </c>
      <c r="C10" s="141"/>
      <c r="D10" s="141"/>
      <c r="E10" s="137"/>
      <c r="F10" s="147">
        <v>494.84821420349988</v>
      </c>
      <c r="G10" s="147">
        <v>1518.1343378499996</v>
      </c>
    </row>
    <row r="11" spans="2:7" ht="37.5" customHeight="1" x14ac:dyDescent="0.25">
      <c r="B11" s="140" t="s">
        <v>147</v>
      </c>
      <c r="C11" s="134" t="s">
        <v>201</v>
      </c>
      <c r="D11" s="134" t="s">
        <v>223</v>
      </c>
      <c r="E11" s="134" t="s">
        <v>224</v>
      </c>
      <c r="F11" s="146">
        <v>65.457761300852255</v>
      </c>
      <c r="G11" s="146">
        <v>128.34855157029853</v>
      </c>
    </row>
    <row r="12" spans="2:7" ht="37.5" customHeight="1" x14ac:dyDescent="0.25">
      <c r="B12" s="140" t="s">
        <v>200</v>
      </c>
      <c r="C12" s="134" t="s">
        <v>201</v>
      </c>
      <c r="D12" s="134" t="s">
        <v>225</v>
      </c>
      <c r="E12" s="134" t="s">
        <v>226</v>
      </c>
      <c r="F12" s="146">
        <v>25.098263552696015</v>
      </c>
      <c r="G12" s="146">
        <v>49.212281475874541</v>
      </c>
    </row>
    <row r="13" spans="2:7" x14ac:dyDescent="0.25">
      <c r="B13" s="139"/>
      <c r="C13" s="134" t="s">
        <v>201</v>
      </c>
      <c r="D13" s="134" t="s">
        <v>202</v>
      </c>
      <c r="E13" s="134" t="s">
        <v>224</v>
      </c>
      <c r="F13" s="146">
        <v>0.48130406655174257</v>
      </c>
      <c r="G13" s="146">
        <v>0.94373346382694623</v>
      </c>
    </row>
    <row r="14" spans="2:7" x14ac:dyDescent="0.25">
      <c r="B14" s="141" t="s">
        <v>220</v>
      </c>
      <c r="C14" s="141"/>
      <c r="D14" s="141"/>
      <c r="E14" s="137"/>
      <c r="F14" s="147">
        <v>91.037328920100009</v>
      </c>
      <c r="G14" s="147">
        <v>178.50456651000002</v>
      </c>
    </row>
    <row r="15" spans="2:7" x14ac:dyDescent="0.25">
      <c r="B15" s="142" t="s">
        <v>221</v>
      </c>
      <c r="C15" s="134"/>
      <c r="D15" s="134"/>
      <c r="E15" s="134"/>
      <c r="F15" s="148">
        <v>11.56221</v>
      </c>
      <c r="G15" s="148">
        <v>22.670999999999999</v>
      </c>
    </row>
    <row r="16" spans="2:7" x14ac:dyDescent="0.25">
      <c r="B16" s="141" t="s">
        <v>222</v>
      </c>
      <c r="C16" s="141"/>
      <c r="D16" s="141"/>
      <c r="E16" s="137"/>
      <c r="F16" s="147">
        <v>68.366328920100017</v>
      </c>
      <c r="G16" s="147">
        <v>166.94235651000002</v>
      </c>
    </row>
    <row r="17" spans="2:7" x14ac:dyDescent="0.25">
      <c r="B17" s="143" t="s">
        <v>204</v>
      </c>
      <c r="C17" s="183" t="s">
        <v>205</v>
      </c>
      <c r="D17" s="184" t="s">
        <v>227</v>
      </c>
      <c r="E17" s="183" t="s">
        <v>228</v>
      </c>
      <c r="F17" s="186">
        <v>897.39599999999996</v>
      </c>
      <c r="G17" s="182">
        <v>1759.6</v>
      </c>
    </row>
    <row r="18" spans="2:7" ht="37.5" customHeight="1" x14ac:dyDescent="0.25">
      <c r="B18" s="143" t="s">
        <v>206</v>
      </c>
      <c r="C18" s="183"/>
      <c r="D18" s="184"/>
      <c r="E18" s="183"/>
      <c r="F18" s="186">
        <v>0</v>
      </c>
      <c r="G18" s="182">
        <v>1759.6</v>
      </c>
    </row>
    <row r="19" spans="2:7" x14ac:dyDescent="0.25">
      <c r="B19" s="141" t="s">
        <v>220</v>
      </c>
      <c r="C19" s="141"/>
      <c r="D19" s="141"/>
      <c r="E19" s="137"/>
      <c r="F19" s="147">
        <v>897.39599999999996</v>
      </c>
      <c r="G19" s="147">
        <v>1759.6</v>
      </c>
    </row>
    <row r="20" spans="2:7" x14ac:dyDescent="0.25">
      <c r="B20" s="142" t="s">
        <v>221</v>
      </c>
      <c r="C20" s="134"/>
      <c r="D20" s="134"/>
      <c r="E20" s="134"/>
      <c r="F20" s="148">
        <v>807.30499999999995</v>
      </c>
      <c r="G20" s="148">
        <v>411.72555</v>
      </c>
    </row>
    <row r="21" spans="2:7" x14ac:dyDescent="0.25">
      <c r="B21" s="141" t="s">
        <v>222</v>
      </c>
      <c r="C21" s="141"/>
      <c r="D21" s="141"/>
      <c r="E21" s="137"/>
      <c r="F21" s="147">
        <v>90.091000000000008</v>
      </c>
      <c r="G21" s="147">
        <v>1347.8744499999998</v>
      </c>
    </row>
    <row r="22" spans="2:7" x14ac:dyDescent="0.25">
      <c r="B22" s="185" t="s">
        <v>229</v>
      </c>
      <c r="C22" s="185"/>
      <c r="D22" s="185"/>
      <c r="E22" s="185"/>
      <c r="F22" s="149">
        <v>1860.9005431235998</v>
      </c>
      <c r="G22" s="149">
        <v>3648.8245943599995</v>
      </c>
    </row>
    <row r="23" spans="2:7" x14ac:dyDescent="0.25">
      <c r="B23" s="138" t="s">
        <v>230</v>
      </c>
      <c r="C23" s="138"/>
      <c r="D23" s="138"/>
      <c r="E23" s="138"/>
      <c r="F23" s="149">
        <v>653.30554312359993</v>
      </c>
      <c r="G23" s="149">
        <v>3032.9511443599995</v>
      </c>
    </row>
  </sheetData>
  <mergeCells count="6">
    <mergeCell ref="G17:G18"/>
    <mergeCell ref="C17:C18"/>
    <mergeCell ref="D17:D18"/>
    <mergeCell ref="E17:E18"/>
    <mergeCell ref="B22:E22"/>
    <mergeCell ref="F17:F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28C6-E619-4C0B-918B-6C44BA910E44}">
  <dimension ref="B2:D73"/>
  <sheetViews>
    <sheetView showGridLines="0" workbookViewId="0">
      <selection activeCell="C73" sqref="C73"/>
    </sheetView>
  </sheetViews>
  <sheetFormatPr defaultRowHeight="15" x14ac:dyDescent="0.25"/>
  <cols>
    <col min="1" max="1" width="5.85546875" customWidth="1"/>
    <col min="2" max="2" width="46.42578125" bestFit="1" customWidth="1"/>
    <col min="3" max="3" width="13.85546875" customWidth="1"/>
    <col min="4" max="4" width="13.5703125" customWidth="1"/>
  </cols>
  <sheetData>
    <row r="2" spans="2:4" x14ac:dyDescent="0.25">
      <c r="B2" s="2" t="s">
        <v>1</v>
      </c>
      <c r="C2" s="179" t="s">
        <v>2</v>
      </c>
      <c r="D2" s="179"/>
    </row>
    <row r="3" spans="2:4" ht="37.5" customHeight="1" x14ac:dyDescent="0.25">
      <c r="B3" s="2" t="s">
        <v>3</v>
      </c>
      <c r="C3" s="51">
        <v>44286</v>
      </c>
      <c r="D3" s="51">
        <v>44196</v>
      </c>
    </row>
    <row r="4" spans="2:4" x14ac:dyDescent="0.25">
      <c r="B4" s="26" t="s">
        <v>4</v>
      </c>
      <c r="C4" s="26"/>
      <c r="D4" s="26"/>
    </row>
    <row r="5" spans="2:4" x14ac:dyDescent="0.25">
      <c r="B5" s="8" t="s">
        <v>145</v>
      </c>
      <c r="C5" s="83">
        <v>853688</v>
      </c>
      <c r="D5" s="83">
        <v>2067337</v>
      </c>
    </row>
    <row r="6" spans="2:4" x14ac:dyDescent="0.25">
      <c r="B6" s="11" t="s">
        <v>140</v>
      </c>
      <c r="C6" s="84">
        <v>469733</v>
      </c>
      <c r="D6" s="84">
        <v>453557</v>
      </c>
    </row>
    <row r="7" spans="2:4" x14ac:dyDescent="0.25">
      <c r="B7" s="8" t="s">
        <v>161</v>
      </c>
      <c r="C7" s="83">
        <v>3057083</v>
      </c>
      <c r="D7" s="83">
        <v>2804373</v>
      </c>
    </row>
    <row r="8" spans="2:4" x14ac:dyDescent="0.25">
      <c r="B8" s="11" t="s">
        <v>99</v>
      </c>
      <c r="C8" s="84">
        <v>49717</v>
      </c>
      <c r="D8" s="84">
        <v>45297</v>
      </c>
    </row>
    <row r="9" spans="2:4" x14ac:dyDescent="0.25">
      <c r="B9" s="8" t="s">
        <v>162</v>
      </c>
      <c r="C9" s="83">
        <v>72195</v>
      </c>
      <c r="D9" s="83">
        <v>28807</v>
      </c>
    </row>
    <row r="10" spans="2:4" x14ac:dyDescent="0.25">
      <c r="B10" s="11" t="s">
        <v>11</v>
      </c>
      <c r="C10" s="84">
        <v>7507</v>
      </c>
      <c r="D10" s="84">
        <v>9790</v>
      </c>
    </row>
    <row r="11" spans="2:4" x14ac:dyDescent="0.25">
      <c r="B11" s="8" t="s">
        <v>163</v>
      </c>
      <c r="C11" s="83">
        <v>14771</v>
      </c>
      <c r="D11" s="83">
        <v>14994</v>
      </c>
    </row>
    <row r="12" spans="2:4" x14ac:dyDescent="0.25">
      <c r="B12" s="11" t="s">
        <v>133</v>
      </c>
      <c r="C12" s="84">
        <v>36595</v>
      </c>
      <c r="D12" s="84">
        <v>6400</v>
      </c>
    </row>
    <row r="13" spans="2:4" x14ac:dyDescent="0.25">
      <c r="B13" s="8" t="s">
        <v>164</v>
      </c>
      <c r="C13" s="83">
        <v>3873</v>
      </c>
      <c r="D13" s="83">
        <v>1808</v>
      </c>
    </row>
    <row r="14" spans="2:4" x14ac:dyDescent="0.25">
      <c r="B14" s="11" t="s">
        <v>15</v>
      </c>
      <c r="C14" s="84">
        <v>66824</v>
      </c>
      <c r="D14" s="84">
        <v>75495</v>
      </c>
    </row>
    <row r="15" spans="2:4" x14ac:dyDescent="0.25">
      <c r="B15" s="24"/>
      <c r="C15" s="17">
        <v>4631986</v>
      </c>
      <c r="D15" s="17">
        <v>5507858</v>
      </c>
    </row>
    <row r="16" spans="2:4" x14ac:dyDescent="0.25">
      <c r="B16" s="26" t="s">
        <v>16</v>
      </c>
      <c r="C16" s="26"/>
      <c r="D16" s="26"/>
    </row>
    <row r="17" spans="2:4" x14ac:dyDescent="0.25">
      <c r="B17" s="8" t="s">
        <v>165</v>
      </c>
      <c r="C17" s="83"/>
      <c r="D17" s="83"/>
    </row>
    <row r="18" spans="2:4" x14ac:dyDescent="0.25">
      <c r="B18" s="11" t="s">
        <v>164</v>
      </c>
      <c r="C18" s="84">
        <v>40249</v>
      </c>
      <c r="D18" s="84">
        <v>46903</v>
      </c>
    </row>
    <row r="19" spans="2:4" x14ac:dyDescent="0.25">
      <c r="B19" s="8" t="s">
        <v>161</v>
      </c>
      <c r="C19" s="83">
        <v>16221607</v>
      </c>
      <c r="D19" s="83">
        <v>14167152</v>
      </c>
    </row>
    <row r="20" spans="2:4" x14ac:dyDescent="0.25">
      <c r="B20" s="11" t="s">
        <v>18</v>
      </c>
      <c r="C20" s="84">
        <v>1821503</v>
      </c>
      <c r="D20" s="84">
        <v>1778999</v>
      </c>
    </row>
    <row r="21" spans="2:4" x14ac:dyDescent="0.25">
      <c r="B21" s="8" t="s">
        <v>20</v>
      </c>
      <c r="C21" s="83">
        <v>47184</v>
      </c>
      <c r="D21" s="83">
        <v>44119</v>
      </c>
    </row>
    <row r="22" spans="2:4" x14ac:dyDescent="0.25">
      <c r="B22" s="11" t="s">
        <v>99</v>
      </c>
      <c r="C22" s="84">
        <v>12634</v>
      </c>
      <c r="D22" s="84">
        <v>9997</v>
      </c>
    </row>
    <row r="23" spans="2:4" x14ac:dyDescent="0.25">
      <c r="B23" s="8" t="s">
        <v>11</v>
      </c>
      <c r="C23" s="83">
        <v>18417</v>
      </c>
      <c r="D23" s="83">
        <v>226</v>
      </c>
    </row>
    <row r="24" spans="2:4" x14ac:dyDescent="0.25">
      <c r="B24" s="11" t="s">
        <v>15</v>
      </c>
      <c r="C24" s="84">
        <v>114129</v>
      </c>
      <c r="D24" s="84">
        <v>110310</v>
      </c>
    </row>
    <row r="25" spans="2:4" x14ac:dyDescent="0.25">
      <c r="B25" s="24"/>
      <c r="C25" s="17">
        <v>18275723</v>
      </c>
      <c r="D25" s="17">
        <v>16157706</v>
      </c>
    </row>
    <row r="26" spans="2:4" x14ac:dyDescent="0.25">
      <c r="B26" s="11" t="s">
        <v>22</v>
      </c>
      <c r="C26" s="84">
        <v>3001178</v>
      </c>
      <c r="D26" s="84">
        <v>2928478</v>
      </c>
    </row>
    <row r="27" spans="2:4" x14ac:dyDescent="0.25">
      <c r="B27" s="8" t="s">
        <v>23</v>
      </c>
      <c r="C27" s="83">
        <v>90195</v>
      </c>
      <c r="D27" s="83">
        <v>92991</v>
      </c>
    </row>
    <row r="28" spans="2:4" x14ac:dyDescent="0.25">
      <c r="B28" s="11" t="s">
        <v>24</v>
      </c>
      <c r="C28" s="84">
        <v>506317</v>
      </c>
      <c r="D28" s="84">
        <v>24499</v>
      </c>
    </row>
    <row r="29" spans="2:4" x14ac:dyDescent="0.25">
      <c r="B29" s="24"/>
      <c r="C29" s="17">
        <v>3597690</v>
      </c>
      <c r="D29" s="17">
        <v>3045968</v>
      </c>
    </row>
    <row r="30" spans="2:4" x14ac:dyDescent="0.25">
      <c r="B30" s="16"/>
      <c r="C30" s="17">
        <v>21873413</v>
      </c>
      <c r="D30" s="17">
        <v>19203674</v>
      </c>
    </row>
    <row r="31" spans="2:4" x14ac:dyDescent="0.25">
      <c r="B31" s="16" t="s">
        <v>25</v>
      </c>
      <c r="C31" s="17">
        <v>26505399</v>
      </c>
      <c r="D31" s="17">
        <v>24711532</v>
      </c>
    </row>
    <row r="32" spans="2:4" x14ac:dyDescent="0.25">
      <c r="C32" s="85"/>
      <c r="D32" s="85"/>
    </row>
    <row r="33" spans="2:4" x14ac:dyDescent="0.25">
      <c r="B33" s="2" t="s">
        <v>26</v>
      </c>
      <c r="C33" s="131" t="s">
        <v>2</v>
      </c>
      <c r="D33" s="131"/>
    </row>
    <row r="34" spans="2:4" x14ac:dyDescent="0.25">
      <c r="B34" s="2" t="s">
        <v>3</v>
      </c>
      <c r="C34" s="49"/>
      <c r="D34" s="49"/>
    </row>
    <row r="35" spans="2:4" x14ac:dyDescent="0.25">
      <c r="B35" s="26" t="s">
        <v>4</v>
      </c>
      <c r="C35" s="26"/>
      <c r="D35" s="26"/>
    </row>
    <row r="36" spans="2:4" x14ac:dyDescent="0.25">
      <c r="B36" s="8" t="s">
        <v>166</v>
      </c>
      <c r="C36" s="9">
        <v>461788</v>
      </c>
      <c r="D36" s="9">
        <v>94628</v>
      </c>
    </row>
    <row r="37" spans="2:4" x14ac:dyDescent="0.25">
      <c r="B37" s="11" t="s">
        <v>28</v>
      </c>
      <c r="C37" s="12">
        <v>245489</v>
      </c>
      <c r="D37" s="12">
        <v>217948</v>
      </c>
    </row>
    <row r="38" spans="2:4" x14ac:dyDescent="0.25">
      <c r="B38" s="8" t="s">
        <v>29</v>
      </c>
      <c r="C38" s="9">
        <v>7816</v>
      </c>
      <c r="D38" s="9">
        <v>8795</v>
      </c>
    </row>
    <row r="39" spans="2:4" x14ac:dyDescent="0.25">
      <c r="B39" s="11" t="s">
        <v>11</v>
      </c>
      <c r="C39" s="12">
        <v>100371</v>
      </c>
      <c r="D39" s="12">
        <v>153346</v>
      </c>
    </row>
    <row r="40" spans="2:4" x14ac:dyDescent="0.25">
      <c r="B40" s="8" t="s">
        <v>31</v>
      </c>
      <c r="C40" s="9">
        <v>268737</v>
      </c>
      <c r="D40" s="9">
        <v>255614</v>
      </c>
    </row>
    <row r="41" spans="2:4" x14ac:dyDescent="0.25">
      <c r="B41" s="11" t="s">
        <v>32</v>
      </c>
      <c r="C41" s="12">
        <v>44836</v>
      </c>
      <c r="D41" s="12">
        <v>49457</v>
      </c>
    </row>
    <row r="42" spans="2:4" x14ac:dyDescent="0.25">
      <c r="B42" s="8" t="s">
        <v>167</v>
      </c>
      <c r="C42" s="9">
        <v>67260</v>
      </c>
      <c r="D42" s="9">
        <v>0</v>
      </c>
    </row>
    <row r="43" spans="2:4" x14ac:dyDescent="0.25">
      <c r="B43" s="11" t="s">
        <v>168</v>
      </c>
      <c r="C43" s="12">
        <v>1068548</v>
      </c>
      <c r="D43" s="12">
        <v>500513</v>
      </c>
    </row>
    <row r="44" spans="2:4" x14ac:dyDescent="0.25">
      <c r="B44" s="8" t="s">
        <v>102</v>
      </c>
      <c r="C44" s="9">
        <v>36212</v>
      </c>
      <c r="D44" s="9">
        <v>45094</v>
      </c>
    </row>
    <row r="45" spans="2:4" x14ac:dyDescent="0.25">
      <c r="B45" s="11" t="s">
        <v>136</v>
      </c>
      <c r="C45" s="12">
        <v>855</v>
      </c>
      <c r="D45" s="12">
        <v>871</v>
      </c>
    </row>
    <row r="46" spans="2:4" x14ac:dyDescent="0.25">
      <c r="B46" s="8" t="s">
        <v>38</v>
      </c>
      <c r="C46" s="9">
        <v>2480</v>
      </c>
      <c r="D46" s="9">
        <v>2480</v>
      </c>
    </row>
    <row r="47" spans="2:4" x14ac:dyDescent="0.25">
      <c r="B47" s="11" t="s">
        <v>15</v>
      </c>
      <c r="C47" s="12">
        <v>56930</v>
      </c>
      <c r="D47" s="12">
        <v>43751</v>
      </c>
    </row>
    <row r="48" spans="2:4" x14ac:dyDescent="0.25">
      <c r="B48" s="86"/>
      <c r="C48" s="17">
        <v>2361322</v>
      </c>
      <c r="D48" s="17">
        <v>1372497</v>
      </c>
    </row>
    <row r="49" spans="2:4" x14ac:dyDescent="0.25">
      <c r="B49" s="26" t="s">
        <v>16</v>
      </c>
      <c r="C49" s="26"/>
      <c r="D49" s="26"/>
    </row>
    <row r="50" spans="2:4" x14ac:dyDescent="0.25">
      <c r="B50" s="20" t="s">
        <v>169</v>
      </c>
      <c r="C50" s="21"/>
      <c r="D50" s="21"/>
    </row>
    <row r="51" spans="2:4" x14ac:dyDescent="0.25">
      <c r="B51" s="11" t="s">
        <v>166</v>
      </c>
      <c r="C51" s="12">
        <v>1182886</v>
      </c>
      <c r="D51" s="12">
        <v>1208301</v>
      </c>
    </row>
    <row r="52" spans="2:4" x14ac:dyDescent="0.25">
      <c r="B52" s="8" t="s">
        <v>28</v>
      </c>
      <c r="C52" s="9">
        <v>3664357</v>
      </c>
      <c r="D52" s="9">
        <v>2961318</v>
      </c>
    </row>
    <row r="53" spans="2:4" x14ac:dyDescent="0.25">
      <c r="B53" s="11" t="s">
        <v>29</v>
      </c>
      <c r="C53" s="12">
        <v>42856</v>
      </c>
      <c r="D53" s="12">
        <v>44742</v>
      </c>
    </row>
    <row r="54" spans="2:4" x14ac:dyDescent="0.25">
      <c r="B54" s="11" t="s">
        <v>170</v>
      </c>
      <c r="C54" s="12">
        <v>394078</v>
      </c>
      <c r="D54" s="12">
        <v>381978</v>
      </c>
    </row>
    <row r="55" spans="2:4" x14ac:dyDescent="0.25">
      <c r="B55" s="8" t="s">
        <v>86</v>
      </c>
      <c r="C55" s="9">
        <v>1527911</v>
      </c>
      <c r="D55" s="9">
        <v>1318796</v>
      </c>
    </row>
    <row r="56" spans="2:4" x14ac:dyDescent="0.25">
      <c r="B56" s="11" t="s">
        <v>33</v>
      </c>
      <c r="C56" s="12">
        <v>3439088</v>
      </c>
      <c r="D56" s="12">
        <v>2955826</v>
      </c>
    </row>
    <row r="57" spans="2:4" x14ac:dyDescent="0.25">
      <c r="B57" s="8" t="s">
        <v>167</v>
      </c>
      <c r="C57" s="9">
        <v>50331</v>
      </c>
      <c r="D57" s="9">
        <v>48065</v>
      </c>
    </row>
    <row r="58" spans="2:4" x14ac:dyDescent="0.25">
      <c r="B58" s="11" t="s">
        <v>36</v>
      </c>
      <c r="C58" s="12">
        <v>128730</v>
      </c>
      <c r="D58" s="12">
        <v>88682</v>
      </c>
    </row>
    <row r="59" spans="2:4" x14ac:dyDescent="0.25">
      <c r="B59" s="8" t="s">
        <v>43</v>
      </c>
      <c r="C59" s="9">
        <v>13512</v>
      </c>
      <c r="D59" s="9">
        <v>14132</v>
      </c>
    </row>
    <row r="60" spans="2:4" x14ac:dyDescent="0.25">
      <c r="B60" s="11" t="s">
        <v>15</v>
      </c>
      <c r="C60" s="12">
        <v>36621</v>
      </c>
      <c r="D60" s="12">
        <v>77624</v>
      </c>
    </row>
    <row r="61" spans="2:4" x14ac:dyDescent="0.25">
      <c r="B61" s="16" t="s">
        <v>171</v>
      </c>
      <c r="C61" s="17">
        <v>10480370</v>
      </c>
      <c r="D61" s="17">
        <v>9099464</v>
      </c>
    </row>
    <row r="62" spans="2:4" x14ac:dyDescent="0.25">
      <c r="B62" s="26" t="s">
        <v>172</v>
      </c>
      <c r="C62" s="26"/>
      <c r="D62" s="26"/>
    </row>
    <row r="63" spans="2:4" x14ac:dyDescent="0.25">
      <c r="B63" s="8" t="s">
        <v>173</v>
      </c>
      <c r="C63" s="9">
        <v>3590020</v>
      </c>
      <c r="D63" s="9">
        <v>3590020</v>
      </c>
    </row>
    <row r="64" spans="2:4" x14ac:dyDescent="0.25">
      <c r="B64" s="11" t="s">
        <v>47</v>
      </c>
      <c r="C64" s="14">
        <v>666</v>
      </c>
      <c r="D64" s="14">
        <v>666</v>
      </c>
    </row>
    <row r="65" spans="2:4" x14ac:dyDescent="0.25">
      <c r="B65" s="8" t="s">
        <v>174</v>
      </c>
      <c r="C65" s="9">
        <v>9332529</v>
      </c>
      <c r="D65" s="9">
        <v>9863692</v>
      </c>
    </row>
    <row r="66" spans="2:4" x14ac:dyDescent="0.25">
      <c r="B66" s="11" t="s">
        <v>175</v>
      </c>
      <c r="C66" s="12">
        <v>-364659</v>
      </c>
      <c r="D66" s="12">
        <v>-364659</v>
      </c>
    </row>
    <row r="67" spans="2:4" ht="12.6" customHeight="1" x14ac:dyDescent="0.25">
      <c r="B67" s="8" t="s">
        <v>176</v>
      </c>
      <c r="C67" s="9">
        <v>166601</v>
      </c>
      <c r="D67" s="9">
        <v>140114</v>
      </c>
    </row>
    <row r="68" spans="2:4" ht="12.6" customHeight="1" x14ac:dyDescent="0.25">
      <c r="B68" s="8" t="s">
        <v>177</v>
      </c>
      <c r="C68" s="9">
        <v>582624</v>
      </c>
      <c r="D68" s="9">
        <v>114129</v>
      </c>
    </row>
    <row r="69" spans="2:4" x14ac:dyDescent="0.25">
      <c r="B69" s="11" t="s">
        <v>178</v>
      </c>
      <c r="C69" s="12">
        <v>0</v>
      </c>
      <c r="D69" s="12">
        <v>524450</v>
      </c>
    </row>
    <row r="70" spans="2:4" x14ac:dyDescent="0.25">
      <c r="B70" s="16"/>
      <c r="C70" s="17">
        <v>13307781</v>
      </c>
      <c r="D70" s="17">
        <v>13868412</v>
      </c>
    </row>
    <row r="71" spans="2:4" ht="25.5" x14ac:dyDescent="0.25">
      <c r="B71" s="29" t="s">
        <v>53</v>
      </c>
      <c r="C71" s="12">
        <v>355926</v>
      </c>
      <c r="D71" s="12">
        <v>371159</v>
      </c>
    </row>
    <row r="72" spans="2:4" x14ac:dyDescent="0.25">
      <c r="B72" s="16"/>
      <c r="C72" s="17">
        <v>13663707</v>
      </c>
      <c r="D72" s="17">
        <v>14125442</v>
      </c>
    </row>
    <row r="73" spans="2:4" x14ac:dyDescent="0.25">
      <c r="B73" s="87" t="s">
        <v>54</v>
      </c>
      <c r="C73" s="17">
        <v>26505399</v>
      </c>
      <c r="D73" s="17">
        <v>24592358</v>
      </c>
    </row>
  </sheetData>
  <mergeCells count="1">
    <mergeCell ref="C2:D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CCC8-750D-4D81-BCD0-BDF59AB0AF2B}">
  <dimension ref="A2:E34"/>
  <sheetViews>
    <sheetView showGridLines="0" workbookViewId="0">
      <selection activeCell="C5" sqref="C5"/>
    </sheetView>
  </sheetViews>
  <sheetFormatPr defaultColWidth="10.5703125" defaultRowHeight="14.25" x14ac:dyDescent="0.2"/>
  <cols>
    <col min="1" max="1" width="9.5703125" style="130" bestFit="1" customWidth="1"/>
    <col min="2" max="2" width="43" style="1" bestFit="1" customWidth="1"/>
    <col min="3" max="3" width="10.140625" style="1" bestFit="1" customWidth="1"/>
    <col min="4" max="16384" width="10.5703125" style="1"/>
  </cols>
  <sheetData>
    <row r="2" spans="1:5" x14ac:dyDescent="0.2">
      <c r="A2" s="88"/>
      <c r="B2" s="2" t="s">
        <v>55</v>
      </c>
      <c r="C2" s="180" t="s">
        <v>2</v>
      </c>
      <c r="D2" s="180"/>
      <c r="E2" s="180"/>
    </row>
    <row r="3" spans="1:5" ht="15" thickBot="1" x14ac:dyDescent="0.25">
      <c r="A3" s="88"/>
      <c r="B3" s="3" t="s">
        <v>3</v>
      </c>
      <c r="C3" s="4" t="s">
        <v>197</v>
      </c>
      <c r="D3" s="4" t="s">
        <v>198</v>
      </c>
      <c r="E3" s="31" t="s">
        <v>56</v>
      </c>
    </row>
    <row r="4" spans="1:5" ht="15" thickBot="1" x14ac:dyDescent="0.25">
      <c r="A4" s="89"/>
      <c r="B4" s="90" t="s">
        <v>151</v>
      </c>
      <c r="C4" s="91">
        <v>1260391</v>
      </c>
      <c r="D4" s="92">
        <v>979128</v>
      </c>
      <c r="E4" s="93">
        <v>0.30862665555473856</v>
      </c>
    </row>
    <row r="5" spans="1:5" ht="15" thickBot="1" x14ac:dyDescent="0.25">
      <c r="A5" s="94"/>
      <c r="B5" s="95" t="s">
        <v>179</v>
      </c>
      <c r="C5" s="96">
        <v>235645</v>
      </c>
      <c r="D5" s="96">
        <v>193571</v>
      </c>
      <c r="E5" s="97">
        <v>0.32544131094017192</v>
      </c>
    </row>
    <row r="6" spans="1:5" ht="15" thickBot="1" x14ac:dyDescent="0.25">
      <c r="A6" s="94"/>
      <c r="B6" s="95" t="s">
        <v>180</v>
      </c>
      <c r="C6" s="96">
        <v>318120</v>
      </c>
      <c r="D6" s="96">
        <v>297169</v>
      </c>
      <c r="E6" s="97">
        <v>7.0501970259347457E-2</v>
      </c>
    </row>
    <row r="7" spans="1:5" ht="15" thickBot="1" x14ac:dyDescent="0.25">
      <c r="A7" s="94"/>
      <c r="B7" s="95" t="s">
        <v>182</v>
      </c>
      <c r="C7" s="96">
        <v>20922</v>
      </c>
      <c r="D7" s="96">
        <v>0</v>
      </c>
      <c r="E7" s="97" t="s">
        <v>181</v>
      </c>
    </row>
    <row r="8" spans="1:5" ht="15" thickBot="1" x14ac:dyDescent="0.25">
      <c r="A8" s="94"/>
      <c r="B8" s="95" t="s">
        <v>183</v>
      </c>
      <c r="C8" s="96">
        <v>679010</v>
      </c>
      <c r="D8" s="96">
        <v>480688</v>
      </c>
      <c r="E8" s="97">
        <v>0.41257946942715451</v>
      </c>
    </row>
    <row r="9" spans="1:5" ht="15" thickBot="1" x14ac:dyDescent="0.25">
      <c r="A9" s="94"/>
      <c r="B9" s="95" t="s">
        <v>184</v>
      </c>
      <c r="C9" s="96">
        <v>6694</v>
      </c>
      <c r="D9" s="96">
        <v>7700</v>
      </c>
      <c r="E9" s="97">
        <v>-0.13064935064935068</v>
      </c>
    </row>
    <row r="10" spans="1:5" ht="15" thickBot="1" x14ac:dyDescent="0.25">
      <c r="A10" s="98"/>
      <c r="B10" s="99" t="s">
        <v>185</v>
      </c>
      <c r="C10" s="100">
        <v>-172373</v>
      </c>
      <c r="D10" s="100">
        <v>-127001</v>
      </c>
      <c r="E10" s="101">
        <v>0.35725702947220883</v>
      </c>
    </row>
    <row r="11" spans="1:5" x14ac:dyDescent="0.2">
      <c r="A11" s="89"/>
      <c r="B11" s="90" t="s">
        <v>153</v>
      </c>
      <c r="C11" s="91">
        <v>1088018</v>
      </c>
      <c r="D11" s="92">
        <v>852127</v>
      </c>
      <c r="E11" s="93">
        <v>0.3013787850871994</v>
      </c>
    </row>
    <row r="12" spans="1:5" ht="15" thickBot="1" x14ac:dyDescent="0.25">
      <c r="A12" s="98"/>
      <c r="B12" s="102" t="s">
        <v>186</v>
      </c>
      <c r="C12" s="100">
        <v>-325176</v>
      </c>
      <c r="D12" s="100">
        <v>-268335</v>
      </c>
      <c r="E12" s="103">
        <v>0.21182849795964009</v>
      </c>
    </row>
    <row r="13" spans="1:5" ht="15" thickBot="1" x14ac:dyDescent="0.25">
      <c r="A13" s="94"/>
      <c r="B13" s="95" t="s">
        <v>62</v>
      </c>
      <c r="C13" s="96">
        <v>-95897</v>
      </c>
      <c r="D13" s="96">
        <v>-77351</v>
      </c>
      <c r="E13" s="97">
        <v>0.23976419180101094</v>
      </c>
    </row>
    <row r="14" spans="1:5" ht="15" thickBot="1" x14ac:dyDescent="0.25">
      <c r="A14" s="94"/>
      <c r="B14" s="95" t="s">
        <v>187</v>
      </c>
      <c r="C14" s="96">
        <v>-71440</v>
      </c>
      <c r="D14" s="96">
        <v>-103860</v>
      </c>
      <c r="E14" s="97">
        <v>-0.31215097246293089</v>
      </c>
    </row>
    <row r="15" spans="1:5" ht="15" thickBot="1" x14ac:dyDescent="0.25">
      <c r="A15" s="94"/>
      <c r="B15" s="95" t="s">
        <v>64</v>
      </c>
      <c r="C15" s="96">
        <v>-127786</v>
      </c>
      <c r="D15" s="96">
        <v>-63413</v>
      </c>
      <c r="E15" s="97">
        <v>1.0151388516550233</v>
      </c>
    </row>
    <row r="16" spans="1:5" ht="15" thickBot="1" x14ac:dyDescent="0.25">
      <c r="A16" s="94"/>
      <c r="B16" s="95" t="s">
        <v>65</v>
      </c>
      <c r="C16" s="96">
        <v>-5119</v>
      </c>
      <c r="D16" s="96">
        <v>-4468</v>
      </c>
      <c r="E16" s="97">
        <v>0.14570277529095788</v>
      </c>
    </row>
    <row r="17" spans="1:5" ht="15" thickBot="1" x14ac:dyDescent="0.25">
      <c r="A17" s="94"/>
      <c r="B17" s="95" t="s">
        <v>15</v>
      </c>
      <c r="C17" s="96">
        <v>-24934</v>
      </c>
      <c r="D17" s="96">
        <v>-19243</v>
      </c>
      <c r="E17" s="97">
        <v>0.29574390687522745</v>
      </c>
    </row>
    <row r="18" spans="1:5" x14ac:dyDescent="0.2">
      <c r="A18" s="89"/>
      <c r="B18" s="90" t="s">
        <v>188</v>
      </c>
      <c r="C18" s="91">
        <v>762842</v>
      </c>
      <c r="D18" s="92">
        <v>583792</v>
      </c>
      <c r="E18" s="93">
        <v>0.34253980869898859</v>
      </c>
    </row>
    <row r="19" spans="1:5" ht="15" thickBot="1" x14ac:dyDescent="0.25">
      <c r="A19" s="104"/>
      <c r="B19" s="90" t="s">
        <v>189</v>
      </c>
      <c r="C19" s="105">
        <v>-115769</v>
      </c>
      <c r="D19" s="106">
        <v>-49311</v>
      </c>
      <c r="E19" s="107">
        <v>1.3477317434243883</v>
      </c>
    </row>
    <row r="20" spans="1:5" ht="15" thickBot="1" x14ac:dyDescent="0.25">
      <c r="A20" s="108"/>
      <c r="B20" s="41" t="s">
        <v>68</v>
      </c>
      <c r="C20" s="109">
        <v>9761</v>
      </c>
      <c r="D20" s="110">
        <v>21983</v>
      </c>
      <c r="E20" s="111">
        <v>-0.55597507164627213</v>
      </c>
    </row>
    <row r="21" spans="1:5" ht="15" thickBot="1" x14ac:dyDescent="0.25">
      <c r="A21" s="108"/>
      <c r="B21" s="41" t="s">
        <v>69</v>
      </c>
      <c r="C21" s="109">
        <v>-68131</v>
      </c>
      <c r="D21" s="110">
        <v>-26159</v>
      </c>
      <c r="E21" s="111">
        <v>1.6044955846936046</v>
      </c>
    </row>
    <row r="22" spans="1:5" ht="15" thickBot="1" x14ac:dyDescent="0.25">
      <c r="A22" s="112"/>
      <c r="B22" s="41" t="s">
        <v>190</v>
      </c>
      <c r="C22" s="113">
        <v>908</v>
      </c>
      <c r="D22" s="114">
        <v>-418</v>
      </c>
      <c r="E22" s="111">
        <v>-3.1722488038277512</v>
      </c>
    </row>
    <row r="23" spans="1:5" ht="15" thickBot="1" x14ac:dyDescent="0.25">
      <c r="A23" s="108"/>
      <c r="B23" s="34" t="s">
        <v>71</v>
      </c>
      <c r="C23" s="109">
        <v>-63097</v>
      </c>
      <c r="D23" s="110">
        <v>-37261</v>
      </c>
      <c r="E23" s="111">
        <v>0.69337913636241644</v>
      </c>
    </row>
    <row r="24" spans="1:5" ht="15" thickBot="1" x14ac:dyDescent="0.25">
      <c r="A24" s="108"/>
      <c r="B24" s="34" t="s">
        <v>15</v>
      </c>
      <c r="C24" s="113">
        <v>4790</v>
      </c>
      <c r="D24" s="110">
        <v>-7456</v>
      </c>
      <c r="E24" s="111">
        <v>-1.6424356223175964</v>
      </c>
    </row>
    <row r="25" spans="1:5" ht="15" thickBot="1" x14ac:dyDescent="0.25">
      <c r="A25" s="89"/>
      <c r="B25" s="115" t="s">
        <v>72</v>
      </c>
      <c r="C25" s="92">
        <v>647073</v>
      </c>
      <c r="D25" s="92">
        <v>534481</v>
      </c>
      <c r="E25" s="93">
        <v>0.24980120902333303</v>
      </c>
    </row>
    <row r="26" spans="1:5" ht="15" thickBot="1" x14ac:dyDescent="0.25">
      <c r="A26" s="108"/>
      <c r="B26" s="116" t="s">
        <v>73</v>
      </c>
      <c r="C26" s="110">
        <v>124176</v>
      </c>
      <c r="D26" s="110">
        <v>132992</v>
      </c>
      <c r="E26" s="111">
        <v>-6.6289701636188636E-2</v>
      </c>
    </row>
    <row r="27" spans="1:5" ht="15" thickBot="1" x14ac:dyDescent="0.25">
      <c r="A27" s="108"/>
      <c r="B27" s="116" t="s">
        <v>191</v>
      </c>
      <c r="C27" s="110">
        <v>-10686</v>
      </c>
      <c r="D27" s="114">
        <v>4662</v>
      </c>
      <c r="E27" s="111">
        <v>-3.2921492921492921</v>
      </c>
    </row>
    <row r="28" spans="1:5" x14ac:dyDescent="0.2">
      <c r="A28" s="89"/>
      <c r="B28" s="117" t="s">
        <v>192</v>
      </c>
      <c r="C28" s="92">
        <v>760563</v>
      </c>
      <c r="D28" s="92">
        <v>672135</v>
      </c>
      <c r="E28" s="93">
        <v>0.13156285567631509</v>
      </c>
    </row>
    <row r="29" spans="1:5" ht="26.25" thickBot="1" x14ac:dyDescent="0.25">
      <c r="A29" s="104"/>
      <c r="B29" s="118" t="s">
        <v>193</v>
      </c>
      <c r="C29" s="119">
        <v>-176084</v>
      </c>
      <c r="D29" s="119">
        <v>-150055</v>
      </c>
      <c r="E29" s="120">
        <v>0.17346306354336738</v>
      </c>
    </row>
    <row r="30" spans="1:5" ht="15" thickBot="1" x14ac:dyDescent="0.25">
      <c r="A30" s="108"/>
      <c r="B30" s="121" t="s">
        <v>77</v>
      </c>
      <c r="C30" s="110">
        <v>-210719</v>
      </c>
      <c r="D30" s="110">
        <v>-77594</v>
      </c>
      <c r="E30" s="111">
        <v>1.7156610047168597</v>
      </c>
    </row>
    <row r="31" spans="1:5" ht="15" thickBot="1" x14ac:dyDescent="0.25">
      <c r="A31" s="108"/>
      <c r="B31" s="121" t="s">
        <v>78</v>
      </c>
      <c r="C31" s="110">
        <v>34635</v>
      </c>
      <c r="D31" s="110">
        <v>-72461</v>
      </c>
      <c r="E31" s="111">
        <v>-1.4779812588840895</v>
      </c>
    </row>
    <row r="32" spans="1:5" ht="25.5" x14ac:dyDescent="0.2">
      <c r="A32" s="89"/>
      <c r="B32" s="117" t="s">
        <v>194</v>
      </c>
      <c r="C32" s="92">
        <v>584479</v>
      </c>
      <c r="D32" s="92">
        <v>522080</v>
      </c>
      <c r="E32" s="93">
        <v>0.11951999693533555</v>
      </c>
    </row>
    <row r="33" spans="1:5" ht="15" thickBot="1" x14ac:dyDescent="0.25">
      <c r="A33" s="122"/>
      <c r="B33" s="123" t="s">
        <v>195</v>
      </c>
      <c r="C33" s="124">
        <v>-1855</v>
      </c>
      <c r="D33" s="124">
        <v>-15497</v>
      </c>
      <c r="E33" s="125">
        <v>-0.88029941278957213</v>
      </c>
    </row>
    <row r="34" spans="1:5" x14ac:dyDescent="0.2">
      <c r="A34" s="126"/>
      <c r="B34" s="127" t="s">
        <v>196</v>
      </c>
      <c r="C34" s="128">
        <v>582624</v>
      </c>
      <c r="D34" s="128">
        <v>506583</v>
      </c>
      <c r="E34" s="129">
        <v>0.15010570824524305</v>
      </c>
    </row>
  </sheetData>
  <mergeCells count="1">
    <mergeCell ref="C2:E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297F-88B6-440F-A2AB-3D6422846C9B}">
  <dimension ref="B2:D59"/>
  <sheetViews>
    <sheetView showGridLines="0" workbookViewId="0">
      <selection activeCell="G4" sqref="G4"/>
    </sheetView>
  </sheetViews>
  <sheetFormatPr defaultRowHeight="15" x14ac:dyDescent="0.25"/>
  <cols>
    <col min="1" max="1" width="4.140625" customWidth="1"/>
    <col min="2" max="2" width="52.7109375" bestFit="1" customWidth="1"/>
    <col min="3" max="3" width="12.85546875" bestFit="1" customWidth="1"/>
    <col min="4" max="4" width="12.5703125" bestFit="1" customWidth="1"/>
  </cols>
  <sheetData>
    <row r="2" spans="2:4" ht="36.950000000000003" customHeight="1" x14ac:dyDescent="0.25">
      <c r="B2" s="30" t="s">
        <v>125</v>
      </c>
      <c r="C2" s="187" t="s">
        <v>0</v>
      </c>
      <c r="D2" s="187"/>
    </row>
    <row r="3" spans="2:4" x14ac:dyDescent="0.25">
      <c r="B3" s="30" t="s">
        <v>3</v>
      </c>
      <c r="C3" s="174">
        <v>44286</v>
      </c>
      <c r="D3" s="174">
        <v>44196</v>
      </c>
    </row>
    <row r="4" spans="2:4" x14ac:dyDescent="0.25">
      <c r="B4" s="52" t="s">
        <v>126</v>
      </c>
      <c r="C4" s="63">
        <v>1346089</v>
      </c>
      <c r="D4" s="63">
        <v>3725053</v>
      </c>
    </row>
    <row r="5" spans="2:4" x14ac:dyDescent="0.25">
      <c r="B5" t="s">
        <v>127</v>
      </c>
      <c r="C5" s="64">
        <v>584479</v>
      </c>
      <c r="D5" s="64">
        <v>3382650</v>
      </c>
    </row>
    <row r="6" spans="2:4" x14ac:dyDescent="0.25">
      <c r="B6" t="s">
        <v>85</v>
      </c>
      <c r="C6" s="64">
        <v>12100</v>
      </c>
      <c r="D6" s="64">
        <v>15368</v>
      </c>
    </row>
    <row r="7" spans="2:4" x14ac:dyDescent="0.25">
      <c r="B7" t="s">
        <v>128</v>
      </c>
      <c r="C7" s="64">
        <v>211189</v>
      </c>
      <c r="D7" s="64">
        <v>131399</v>
      </c>
    </row>
    <row r="8" spans="2:4" x14ac:dyDescent="0.25">
      <c r="B8" t="s">
        <v>87</v>
      </c>
      <c r="C8" s="64">
        <v>5119</v>
      </c>
      <c r="D8" s="64">
        <v>19791</v>
      </c>
    </row>
    <row r="9" spans="2:4" x14ac:dyDescent="0.25">
      <c r="B9" t="s">
        <v>19</v>
      </c>
      <c r="C9" s="64">
        <v>553005</v>
      </c>
      <c r="D9" s="64">
        <v>419462</v>
      </c>
    </row>
    <row r="10" spans="2:4" x14ac:dyDescent="0.25">
      <c r="B10" t="s">
        <v>129</v>
      </c>
      <c r="C10" s="64">
        <v>-1847</v>
      </c>
      <c r="D10" s="64">
        <v>34793</v>
      </c>
    </row>
    <row r="11" spans="2:4" x14ac:dyDescent="0.25">
      <c r="B11" t="s">
        <v>130</v>
      </c>
      <c r="C11" s="64">
        <v>3</v>
      </c>
      <c r="D11" s="64">
        <v>659</v>
      </c>
    </row>
    <row r="12" spans="2:4" x14ac:dyDescent="0.25">
      <c r="B12" t="s">
        <v>90</v>
      </c>
      <c r="C12" s="64">
        <v>9</v>
      </c>
      <c r="D12" s="64">
        <v>37</v>
      </c>
    </row>
    <row r="13" spans="2:4" x14ac:dyDescent="0.25">
      <c r="B13" t="s">
        <v>91</v>
      </c>
      <c r="C13" s="64">
        <v>623</v>
      </c>
      <c r="D13" s="64">
        <v>2491</v>
      </c>
    </row>
    <row r="14" spans="2:4" x14ac:dyDescent="0.25">
      <c r="B14" t="s">
        <v>92</v>
      </c>
      <c r="C14" s="64">
        <v>-1187</v>
      </c>
      <c r="D14" s="64">
        <v>-7900</v>
      </c>
    </row>
    <row r="15" spans="2:4" x14ac:dyDescent="0.25">
      <c r="B15" t="s">
        <v>94</v>
      </c>
      <c r="C15" s="64">
        <v>-124176</v>
      </c>
      <c r="D15" s="64">
        <v>-472525</v>
      </c>
    </row>
    <row r="16" spans="2:4" x14ac:dyDescent="0.25">
      <c r="B16" t="s">
        <v>95</v>
      </c>
      <c r="C16" s="64">
        <v>-655</v>
      </c>
      <c r="D16" s="64">
        <v>-4437</v>
      </c>
    </row>
    <row r="17" spans="2:4" x14ac:dyDescent="0.25">
      <c r="B17" t="s">
        <v>96</v>
      </c>
      <c r="C17" s="64">
        <v>94249</v>
      </c>
      <c r="D17" s="64">
        <v>0</v>
      </c>
    </row>
    <row r="18" spans="2:4" x14ac:dyDescent="0.25">
      <c r="B18" t="s">
        <v>97</v>
      </c>
      <c r="C18" s="64">
        <v>13178</v>
      </c>
      <c r="D18" s="64">
        <v>203265</v>
      </c>
    </row>
    <row r="19" spans="2:4" x14ac:dyDescent="0.25">
      <c r="B19" s="26" t="s">
        <v>131</v>
      </c>
      <c r="C19" s="63">
        <v>-2392804</v>
      </c>
      <c r="D19" s="63">
        <v>-2515276</v>
      </c>
    </row>
    <row r="20" spans="2:4" x14ac:dyDescent="0.25">
      <c r="B20" t="s">
        <v>14</v>
      </c>
      <c r="C20" s="64">
        <v>4589</v>
      </c>
      <c r="D20" s="64">
        <v>-156</v>
      </c>
    </row>
    <row r="21" spans="2:4" x14ac:dyDescent="0.25">
      <c r="B21" t="s">
        <v>132</v>
      </c>
      <c r="C21" s="64">
        <v>-2276454</v>
      </c>
      <c r="D21" s="64">
        <v>-2253894</v>
      </c>
    </row>
    <row r="22" spans="2:4" x14ac:dyDescent="0.25">
      <c r="B22" t="s">
        <v>99</v>
      </c>
      <c r="C22" s="64">
        <v>-7057</v>
      </c>
      <c r="D22" s="64">
        <v>61529</v>
      </c>
    </row>
    <row r="23" spans="2:4" x14ac:dyDescent="0.25">
      <c r="B23" t="s">
        <v>18</v>
      </c>
      <c r="C23" s="64">
        <v>-42504</v>
      </c>
      <c r="D23" s="64">
        <v>-202667</v>
      </c>
    </row>
    <row r="24" spans="2:4" x14ac:dyDescent="0.25">
      <c r="B24" t="s">
        <v>10</v>
      </c>
      <c r="C24" s="64">
        <v>-43388</v>
      </c>
      <c r="D24" s="64">
        <v>3528</v>
      </c>
    </row>
    <row r="25" spans="2:4" x14ac:dyDescent="0.25">
      <c r="B25" t="s">
        <v>133</v>
      </c>
      <c r="C25" s="64">
        <v>-30195</v>
      </c>
      <c r="D25" s="64">
        <v>-1723</v>
      </c>
    </row>
    <row r="26" spans="2:4" x14ac:dyDescent="0.25">
      <c r="B26" t="s">
        <v>134</v>
      </c>
      <c r="C26" s="64">
        <v>-2861</v>
      </c>
      <c r="D26" s="64">
        <v>9856</v>
      </c>
    </row>
    <row r="27" spans="2:4" x14ac:dyDescent="0.25">
      <c r="B27" t="s">
        <v>100</v>
      </c>
      <c r="C27" s="64">
        <v>223</v>
      </c>
      <c r="D27" s="64">
        <v>-14292</v>
      </c>
    </row>
    <row r="28" spans="2:4" x14ac:dyDescent="0.25">
      <c r="B28" t="s">
        <v>15</v>
      </c>
      <c r="C28" s="64">
        <v>4843</v>
      </c>
      <c r="D28" s="64">
        <v>-117457</v>
      </c>
    </row>
    <row r="29" spans="2:4" x14ac:dyDescent="0.25">
      <c r="B29" s="52" t="s">
        <v>135</v>
      </c>
      <c r="C29" s="63">
        <v>-51029</v>
      </c>
      <c r="D29" s="63">
        <v>152327</v>
      </c>
    </row>
    <row r="30" spans="2:4" x14ac:dyDescent="0.25">
      <c r="B30" t="s">
        <v>31</v>
      </c>
      <c r="C30" s="64">
        <v>-52975</v>
      </c>
      <c r="D30" s="64">
        <v>-14428</v>
      </c>
    </row>
    <row r="31" spans="2:4" x14ac:dyDescent="0.25">
      <c r="B31" t="s">
        <v>32</v>
      </c>
      <c r="C31" s="64">
        <v>13131</v>
      </c>
      <c r="D31" s="64">
        <v>163522</v>
      </c>
    </row>
    <row r="32" spans="2:4" x14ac:dyDescent="0.25">
      <c r="B32" t="s">
        <v>102</v>
      </c>
      <c r="C32" s="64">
        <v>-8882</v>
      </c>
      <c r="D32" s="64">
        <v>11753</v>
      </c>
    </row>
    <row r="33" spans="2:4" x14ac:dyDescent="0.25">
      <c r="B33" t="s">
        <v>34</v>
      </c>
      <c r="C33" s="64">
        <v>-2583</v>
      </c>
      <c r="D33" s="64">
        <v>6662</v>
      </c>
    </row>
    <row r="34" spans="2:4" x14ac:dyDescent="0.25">
      <c r="B34" t="s">
        <v>36</v>
      </c>
      <c r="C34" s="64">
        <v>-4742</v>
      </c>
      <c r="D34" s="64">
        <v>-14925</v>
      </c>
    </row>
    <row r="35" spans="2:4" x14ac:dyDescent="0.25">
      <c r="B35" t="s">
        <v>136</v>
      </c>
      <c r="C35" s="64">
        <v>-16</v>
      </c>
      <c r="D35" s="64">
        <v>-1302</v>
      </c>
    </row>
    <row r="36" spans="2:4" x14ac:dyDescent="0.25">
      <c r="B36" t="s">
        <v>137</v>
      </c>
      <c r="C36" s="64">
        <v>-620</v>
      </c>
      <c r="D36" s="64">
        <v>-2480</v>
      </c>
    </row>
    <row r="37" spans="2:4" x14ac:dyDescent="0.25">
      <c r="B37" t="s">
        <v>138</v>
      </c>
      <c r="C37" s="64">
        <v>0</v>
      </c>
      <c r="D37" s="64">
        <v>0</v>
      </c>
    </row>
    <row r="38" spans="2:4" x14ac:dyDescent="0.25">
      <c r="B38" t="s">
        <v>15</v>
      </c>
      <c r="C38" s="64">
        <v>5658</v>
      </c>
      <c r="D38" s="64">
        <v>3525</v>
      </c>
    </row>
    <row r="39" spans="2:4" x14ac:dyDescent="0.25">
      <c r="B39" s="30" t="s">
        <v>139</v>
      </c>
      <c r="C39" s="65">
        <v>0</v>
      </c>
      <c r="D39" s="65">
        <v>1362104</v>
      </c>
    </row>
    <row r="40" spans="2:4" x14ac:dyDescent="0.25">
      <c r="B40" s="52" t="s">
        <v>107</v>
      </c>
      <c r="C40" s="63">
        <v>-612750</v>
      </c>
      <c r="D40" s="63">
        <v>-177309</v>
      </c>
    </row>
    <row r="41" spans="2:4" x14ac:dyDescent="0.25">
      <c r="B41" t="s">
        <v>140</v>
      </c>
      <c r="C41" s="64">
        <v>-265886</v>
      </c>
      <c r="D41" s="64">
        <v>-1744485</v>
      </c>
    </row>
    <row r="42" spans="2:4" x14ac:dyDescent="0.25">
      <c r="B42" t="s">
        <v>108</v>
      </c>
      <c r="C42" s="64">
        <v>235132</v>
      </c>
      <c r="D42" s="64">
        <v>1767685</v>
      </c>
    </row>
    <row r="43" spans="2:4" x14ac:dyDescent="0.25">
      <c r="B43" t="s">
        <v>23</v>
      </c>
      <c r="C43" s="64">
        <v>-1446</v>
      </c>
      <c r="D43" s="64">
        <v>-7525</v>
      </c>
    </row>
    <row r="44" spans="2:4" x14ac:dyDescent="0.25">
      <c r="B44" t="s">
        <v>24</v>
      </c>
      <c r="C44" s="64">
        <v>-561550</v>
      </c>
      <c r="D44" s="64">
        <v>-5511</v>
      </c>
    </row>
    <row r="45" spans="2:4" x14ac:dyDescent="0.25">
      <c r="B45" t="s">
        <v>22</v>
      </c>
      <c r="C45" s="64">
        <v>-19000</v>
      </c>
      <c r="D45" s="64">
        <v>-207166</v>
      </c>
    </row>
    <row r="46" spans="2:4" x14ac:dyDescent="0.25">
      <c r="B46" t="s">
        <v>111</v>
      </c>
      <c r="C46" s="64">
        <v>0</v>
      </c>
      <c r="D46" s="64">
        <v>19693</v>
      </c>
    </row>
    <row r="47" spans="2:4" x14ac:dyDescent="0.25">
      <c r="B47" s="52" t="s">
        <v>112</v>
      </c>
      <c r="C47" s="63">
        <v>496845</v>
      </c>
      <c r="D47" s="63">
        <v>286571</v>
      </c>
    </row>
    <row r="48" spans="2:4" x14ac:dyDescent="0.25">
      <c r="B48" t="s">
        <v>141</v>
      </c>
      <c r="C48" s="64">
        <v>1046037</v>
      </c>
      <c r="D48" s="64">
        <v>2255516</v>
      </c>
    </row>
    <row r="49" spans="2:4" x14ac:dyDescent="0.25">
      <c r="B49" t="s">
        <v>114</v>
      </c>
      <c r="C49" s="64">
        <v>-31807</v>
      </c>
      <c r="D49" s="64">
        <v>-1263352</v>
      </c>
    </row>
    <row r="50" spans="2:4" x14ac:dyDescent="0.25">
      <c r="B50" t="s">
        <v>115</v>
      </c>
      <c r="C50" s="64">
        <v>-35977</v>
      </c>
      <c r="D50" s="64">
        <v>-167144</v>
      </c>
    </row>
    <row r="51" spans="2:4" x14ac:dyDescent="0.25">
      <c r="B51" t="s">
        <v>142</v>
      </c>
      <c r="C51" s="64">
        <v>-3042</v>
      </c>
      <c r="D51" s="64">
        <v>-13275</v>
      </c>
    </row>
    <row r="52" spans="2:4" x14ac:dyDescent="0.25">
      <c r="B52" t="s">
        <v>144</v>
      </c>
      <c r="C52" s="66">
        <v>0</v>
      </c>
      <c r="D52" s="66" t="s">
        <v>143</v>
      </c>
    </row>
    <row r="53" spans="2:4" x14ac:dyDescent="0.25">
      <c r="B53" t="s">
        <v>118</v>
      </c>
      <c r="C53" s="64">
        <v>-1855</v>
      </c>
      <c r="D53" s="64">
        <v>-21147</v>
      </c>
    </row>
    <row r="54" spans="2:4" x14ac:dyDescent="0.25">
      <c r="B54" t="s">
        <v>11</v>
      </c>
      <c r="C54" s="64">
        <v>11067</v>
      </c>
      <c r="D54" s="64">
        <v>243342</v>
      </c>
    </row>
    <row r="55" spans="2:4" x14ac:dyDescent="0.25">
      <c r="B55" t="s">
        <v>120</v>
      </c>
      <c r="C55" s="64">
        <v>-487578</v>
      </c>
      <c r="D55" s="64">
        <v>-747369</v>
      </c>
    </row>
    <row r="56" spans="2:4" x14ac:dyDescent="0.25">
      <c r="B56" s="52" t="s">
        <v>121</v>
      </c>
      <c r="C56" s="63">
        <v>-1213649</v>
      </c>
      <c r="D56" s="63">
        <v>1471366</v>
      </c>
    </row>
    <row r="57" spans="2:4" x14ac:dyDescent="0.25">
      <c r="B57" t="s">
        <v>122</v>
      </c>
      <c r="C57" s="64">
        <v>853688</v>
      </c>
      <c r="D57" s="64">
        <v>595971</v>
      </c>
    </row>
    <row r="58" spans="2:4" x14ac:dyDescent="0.25">
      <c r="B58" t="s">
        <v>123</v>
      </c>
      <c r="C58" s="64">
        <v>2067337</v>
      </c>
      <c r="D58" s="64">
        <v>2067337</v>
      </c>
    </row>
    <row r="59" spans="2:4" x14ac:dyDescent="0.25">
      <c r="B59" s="46" t="s">
        <v>145</v>
      </c>
      <c r="C59" s="67">
        <v>-1213649</v>
      </c>
      <c r="D59" s="67">
        <v>1471366</v>
      </c>
    </row>
  </sheetData>
  <mergeCells count="1">
    <mergeCell ref="C2:D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Balance Sheet Reg</vt:lpstr>
      <vt:lpstr>Income Statement Reg</vt:lpstr>
      <vt:lpstr>DCF Reg</vt:lpstr>
      <vt:lpstr>Madeira Garanhuns</vt:lpstr>
      <vt:lpstr>Debt</vt:lpstr>
      <vt:lpstr>Debt (not 100%)</vt:lpstr>
      <vt:lpstr>Balance Sheet IFRS</vt:lpstr>
      <vt:lpstr>Income Statemement IFRS</vt:lpstr>
      <vt:lpstr>DCF IFRS</vt:lpstr>
      <vt:lpstr>'Balance Sheet IFRS'!_Toc505426874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Rafaella Homsi Galesi</dc:creator>
  <cp:lastModifiedBy>Marcelly Cunha Alves</cp:lastModifiedBy>
  <dcterms:created xsi:type="dcterms:W3CDTF">2021-04-29T21:53:38Z</dcterms:created>
  <dcterms:modified xsi:type="dcterms:W3CDTF">2021-05-06T16:00:59Z</dcterms:modified>
</cp:coreProperties>
</file>